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0" i="1"/>
  <c r="A200"/>
  <c r="L199"/>
  <c r="J199"/>
  <c r="I199"/>
  <c r="H199"/>
  <c r="G199"/>
  <c r="F199"/>
  <c r="B190"/>
  <c r="A190"/>
  <c r="L189"/>
  <c r="L200" s="1"/>
  <c r="J189"/>
  <c r="J200" s="1"/>
  <c r="I189"/>
  <c r="I200" s="1"/>
  <c r="H189"/>
  <c r="H200" s="1"/>
  <c r="G189"/>
  <c r="G200" s="1"/>
  <c r="F189"/>
  <c r="F200" s="1"/>
  <c r="B180"/>
  <c r="A180"/>
  <c r="L179"/>
  <c r="J179"/>
  <c r="I179"/>
  <c r="H179"/>
  <c r="G179"/>
  <c r="F179"/>
  <c r="B170"/>
  <c r="A170"/>
  <c r="L169"/>
  <c r="L180" s="1"/>
  <c r="J169"/>
  <c r="J180" s="1"/>
  <c r="I169"/>
  <c r="I180" s="1"/>
  <c r="H169"/>
  <c r="H180" s="1"/>
  <c r="G169"/>
  <c r="G180" s="1"/>
  <c r="F169"/>
  <c r="F180" s="1"/>
  <c r="B161"/>
  <c r="A161"/>
  <c r="L160"/>
  <c r="J160"/>
  <c r="I160"/>
  <c r="H160"/>
  <c r="G160"/>
  <c r="F160"/>
  <c r="B151"/>
  <c r="A151"/>
  <c r="L150"/>
  <c r="L161" s="1"/>
  <c r="J150"/>
  <c r="J161" s="1"/>
  <c r="I150"/>
  <c r="I161" s="1"/>
  <c r="H150"/>
  <c r="H161" s="1"/>
  <c r="G150"/>
  <c r="G161" s="1"/>
  <c r="F150"/>
  <c r="F161" s="1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2"/>
  <c r="A122"/>
  <c r="L121"/>
  <c r="J121"/>
  <c r="I121"/>
  <c r="H121"/>
  <c r="G121"/>
  <c r="F121"/>
  <c r="B112"/>
  <c r="A112"/>
  <c r="L111"/>
  <c r="J111"/>
  <c r="J122" s="1"/>
  <c r="I111"/>
  <c r="I122" s="1"/>
  <c r="H111"/>
  <c r="H122" s="1"/>
  <c r="G111"/>
  <c r="G122" s="1"/>
  <c r="F111"/>
  <c r="F122" s="1"/>
  <c r="B103"/>
  <c r="A103"/>
  <c r="L102"/>
  <c r="J102"/>
  <c r="I102"/>
  <c r="H102"/>
  <c r="G102"/>
  <c r="F102"/>
  <c r="B93"/>
  <c r="A93"/>
  <c r="L92"/>
  <c r="L103" s="1"/>
  <c r="J92"/>
  <c r="J103" s="1"/>
  <c r="I92"/>
  <c r="I103" s="1"/>
  <c r="H92"/>
  <c r="H103" s="1"/>
  <c r="G92"/>
  <c r="G103" s="1"/>
  <c r="F92"/>
  <c r="F103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I53"/>
  <c r="I64" s="1"/>
  <c r="H53"/>
  <c r="H64" s="1"/>
  <c r="G53"/>
  <c r="F53"/>
  <c r="F64" s="1"/>
  <c r="B44"/>
  <c r="A44"/>
  <c r="L43"/>
  <c r="J43"/>
  <c r="I43"/>
  <c r="H43"/>
  <c r="G43"/>
  <c r="F43"/>
  <c r="B34"/>
  <c r="A34"/>
  <c r="L33"/>
  <c r="L44" s="1"/>
  <c r="J33"/>
  <c r="I33"/>
  <c r="I44" s="1"/>
  <c r="H33"/>
  <c r="H44" s="1"/>
  <c r="G33"/>
  <c r="G44" s="1"/>
  <c r="F33"/>
  <c r="B24"/>
  <c r="A24"/>
  <c r="L23"/>
  <c r="J23"/>
  <c r="I23"/>
  <c r="H23"/>
  <c r="G23"/>
  <c r="F23"/>
  <c r="B14"/>
  <c r="A14"/>
  <c r="L13"/>
  <c r="L24" s="1"/>
  <c r="J24"/>
  <c r="I13"/>
  <c r="I24" s="1"/>
  <c r="H13"/>
  <c r="G13"/>
  <c r="G24" s="1"/>
  <c r="F13"/>
  <c r="F24" s="1"/>
  <c r="L122" l="1"/>
  <c r="L201" s="1"/>
  <c r="J64"/>
  <c r="G64"/>
  <c r="G201" s="1"/>
  <c r="J44"/>
  <c r="F44"/>
  <c r="H24"/>
  <c r="H201" s="1"/>
  <c r="J201"/>
  <c r="F201"/>
  <c r="I201"/>
</calcChain>
</file>

<file path=xl/sharedStrings.xml><?xml version="1.0" encoding="utf-8"?>
<sst xmlns="http://schemas.openxmlformats.org/spreadsheetml/2006/main" count="327" uniqueCount="98">
  <si>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</si>
  <si>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</si>
  <si>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</si>
  <si>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</si>
  <si>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</si>
  <si>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</si>
  <si>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</si>
  <si>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</si>
  <si>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</si>
  <si>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</si>
  <si>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</si>
  <si>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</si>
  <si>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</si>
  <si>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</si>
  <si>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</si>
  <si>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</si>
  <si>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</si>
  <si>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</si>
  <si>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</si>
  <si>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</si>
  <si>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</si>
  <si>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</si>
  <si>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</si>
  <si>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</si>
  <si>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</si>
  <si>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</si>
  <si>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</si>
  <si>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</si>
  <si>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</si>
  <si>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</si>
  <si>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</si>
  <si>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</si>
  <si>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</si>
  <si>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</si>
  <si>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</si>
  <si>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</si>
  <si>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</si>
  <si>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</si>
  <si>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 из пшенной, овсяной, гречневой и других круп (с маслом или сахаром или вареньньем)</t>
  </si>
  <si>
    <t>Сыр порциями</t>
  </si>
  <si>
    <t>Чай с сахаром, джемом, медом, повидлом</t>
  </si>
  <si>
    <t>Хлеб пшеничный с маслом</t>
  </si>
  <si>
    <t>Н</t>
  </si>
  <si>
    <t>Яйца вареные</t>
  </si>
  <si>
    <t>Рыба тушеная в томате с овощами</t>
  </si>
  <si>
    <t>Пюре картофельное</t>
  </si>
  <si>
    <t>Кофейный напиток с молоком</t>
  </si>
  <si>
    <t>Хлеб ржано-пшеничный</t>
  </si>
  <si>
    <t>Печень тушеная в соусе</t>
  </si>
  <si>
    <t>макаронные изделия отварные с маслом</t>
  </si>
  <si>
    <t>Чай с сахаром</t>
  </si>
  <si>
    <t>Запеканка из творога (с молоком сгущенным)</t>
  </si>
  <si>
    <t>Чай с сахаром, вареньем, джемом, медом, повидлом</t>
  </si>
  <si>
    <t xml:space="preserve">Хлеб пшеничный </t>
  </si>
  <si>
    <t>Плоды или ягоды свежие</t>
  </si>
  <si>
    <t>гуляш из отварной говядины</t>
  </si>
  <si>
    <t>рис отварной</t>
  </si>
  <si>
    <t>Компот из смеси сухофруктов</t>
  </si>
  <si>
    <t>Птица или кролик отварные (с соусом)</t>
  </si>
  <si>
    <t>Чай с сахаром, вареньем, джемом,медом, повидлом</t>
  </si>
  <si>
    <t>Жаркое по-домашнему</t>
  </si>
  <si>
    <t>горох</t>
  </si>
  <si>
    <t>Котлеты, биточки, шницели с соусом</t>
  </si>
  <si>
    <t>Рис отварной</t>
  </si>
  <si>
    <t>овощи натуральные свежие (огурцы)</t>
  </si>
  <si>
    <t>Щи из свежей капусты с картофелем</t>
  </si>
  <si>
    <t>Макаронные изделия отварные с маслом</t>
  </si>
  <si>
    <t>Чай с сахаром, вареньем, джемом, медом, повидлом (варенье или джем или мед)</t>
  </si>
  <si>
    <t>Хлеб ржаной</t>
  </si>
  <si>
    <t>Салат из свеклы отварной</t>
  </si>
  <si>
    <t>Суп с бобовыми</t>
  </si>
  <si>
    <t>Капуста тушеная (из свежей капусты)</t>
  </si>
  <si>
    <t>Котлеты, биточки (особые) (с маслом)</t>
  </si>
  <si>
    <t>Бутерброды с джемом или повидлом (джем абрикосовый)</t>
  </si>
  <si>
    <t>Овощи натуральные свежие (помидоры)</t>
  </si>
  <si>
    <t>Суп картофельный с мясными фрикадельками</t>
  </si>
  <si>
    <t>Компот из свежих плодов (яблоки, айва или груша)</t>
  </si>
  <si>
    <t>Борщ с капустой и картофелем</t>
  </si>
  <si>
    <t>Котлеты или биточки рыбные (с маслом)</t>
  </si>
  <si>
    <t>Уха с крупой</t>
  </si>
  <si>
    <t>Оладьи (с джемом или повидлом или медом или вареньем или сахаром)</t>
  </si>
  <si>
    <t>МКОУ "Элисенваарская СОШ"</t>
  </si>
  <si>
    <t>Согласовано</t>
  </si>
  <si>
    <t>директор</t>
  </si>
  <si>
    <t>Левина Т. А.</t>
  </si>
  <si>
    <t>Горох овощной отварной (с маслом)</t>
  </si>
  <si>
    <t>Суп с макаронными изделиями и картофелем</t>
  </si>
  <si>
    <t>Запеканка (рулет) картофельная с мясом или субпродуктами (с маслом)</t>
  </si>
  <si>
    <t>Салат из белокочанной капусты</t>
  </si>
  <si>
    <t>Борщ с картофелем</t>
  </si>
  <si>
    <t xml:space="preserve">Каша рассыпчатая гречневая </t>
  </si>
  <si>
    <t>Рассольник ленинградский</t>
  </si>
  <si>
    <t>Кисель из плодов или ягод свежих</t>
  </si>
  <si>
    <t>Плов из птицы или кролика</t>
  </si>
  <si>
    <t>Суп с крупой (рисовой, перловой, манной)</t>
  </si>
  <si>
    <t>Рагу из овощей</t>
  </si>
  <si>
    <t>Суп из овощей</t>
  </si>
  <si>
    <t>Сырники из творога (с молоком сгущенным или вареньем)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</si>
</sst>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8" sqref="E148:L1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81</v>
      </c>
      <c r="D1" s="71"/>
      <c r="E1" s="71"/>
      <c r="F1" s="12" t="s">
        <v>82</v>
      </c>
      <c r="G1" s="2" t="s">
        <v>16</v>
      </c>
      <c r="H1" s="72" t="s">
        <v>83</v>
      </c>
      <c r="I1" s="72"/>
      <c r="J1" s="72"/>
      <c r="K1" s="72"/>
    </row>
    <row r="2" spans="1:12" ht="18">
      <c r="A2" s="35" t="s">
        <v>6</v>
      </c>
      <c r="C2" s="2"/>
      <c r="G2" s="2" t="s">
        <v>17</v>
      </c>
      <c r="H2" s="72" t="s">
        <v>84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7">
        <v>31</v>
      </c>
      <c r="I3" s="47">
        <v>1</v>
      </c>
      <c r="J3" s="48">
        <v>2022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4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51">
        <v>8.2200000000000006</v>
      </c>
      <c r="H6" s="51">
        <v>8</v>
      </c>
      <c r="I6" s="52">
        <v>48</v>
      </c>
      <c r="J6" s="51">
        <v>297</v>
      </c>
      <c r="K6" s="52">
        <v>173</v>
      </c>
      <c r="L6" s="39">
        <v>42</v>
      </c>
    </row>
    <row r="7" spans="1:12" ht="15">
      <c r="A7" s="23"/>
      <c r="B7" s="15"/>
      <c r="C7" s="11"/>
      <c r="D7" s="6"/>
      <c r="E7" s="53" t="s">
        <v>39</v>
      </c>
      <c r="F7" s="42">
        <v>20</v>
      </c>
      <c r="G7" s="54">
        <v>4.6399999999999997</v>
      </c>
      <c r="H7" s="54">
        <v>5.9</v>
      </c>
      <c r="I7" s="55">
        <v>0</v>
      </c>
      <c r="J7" s="42">
        <v>72</v>
      </c>
      <c r="K7" s="43">
        <v>15</v>
      </c>
      <c r="L7" s="42">
        <v>14</v>
      </c>
    </row>
    <row r="8" spans="1:12" ht="15">
      <c r="A8" s="23"/>
      <c r="B8" s="15"/>
      <c r="C8" s="11"/>
      <c r="D8" s="7" t="s">
        <v>21</v>
      </c>
      <c r="E8" s="53" t="s">
        <v>40</v>
      </c>
      <c r="F8" s="42">
        <v>200</v>
      </c>
      <c r="G8" s="42">
        <v>0.12</v>
      </c>
      <c r="H8" s="42">
        <v>0.06</v>
      </c>
      <c r="I8" s="42">
        <v>12.4</v>
      </c>
      <c r="J8" s="42">
        <v>50.9</v>
      </c>
      <c r="K8" s="43">
        <v>376</v>
      </c>
      <c r="L8" s="42">
        <v>3.5</v>
      </c>
    </row>
    <row r="9" spans="1:12" ht="15.75" thickBot="1">
      <c r="A9" s="23"/>
      <c r="B9" s="15"/>
      <c r="C9" s="11"/>
      <c r="D9" s="7" t="s">
        <v>22</v>
      </c>
      <c r="E9" s="53" t="s">
        <v>41</v>
      </c>
      <c r="F9" s="42">
        <v>40</v>
      </c>
      <c r="G9" s="54">
        <v>2</v>
      </c>
      <c r="H9" s="54">
        <v>7</v>
      </c>
      <c r="I9" s="55">
        <v>1</v>
      </c>
      <c r="J9" s="42">
        <v>133</v>
      </c>
      <c r="K9" s="43" t="s">
        <v>42</v>
      </c>
      <c r="L9" s="42">
        <v>19.5</v>
      </c>
    </row>
    <row r="10" spans="1:12" ht="15.75" thickBot="1">
      <c r="A10" s="23"/>
      <c r="B10" s="15"/>
      <c r="C10" s="11"/>
      <c r="D10" s="7" t="s">
        <v>23</v>
      </c>
      <c r="E10" s="56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 t="s">
        <v>43</v>
      </c>
      <c r="F11" s="42">
        <v>40</v>
      </c>
      <c r="G11" s="57">
        <v>5.08</v>
      </c>
      <c r="H11" s="57">
        <v>4.5999999999999996</v>
      </c>
      <c r="I11" s="58">
        <v>0.28000000000000003</v>
      </c>
      <c r="J11" s="42">
        <v>63</v>
      </c>
      <c r="K11" s="43">
        <v>209</v>
      </c>
      <c r="L11" s="42">
        <v>20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20.059999999999999</v>
      </c>
      <c r="H13" s="19">
        <f t="shared" si="0"/>
        <v>25.560000000000002</v>
      </c>
      <c r="I13" s="19">
        <f t="shared" si="0"/>
        <v>61.68</v>
      </c>
      <c r="J13" s="19">
        <v>601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64</v>
      </c>
      <c r="F14" s="42">
        <v>70</v>
      </c>
      <c r="G14" s="42">
        <v>0.49</v>
      </c>
      <c r="H14" s="42">
        <v>7.0000000000000007E-2</v>
      </c>
      <c r="I14" s="42">
        <v>1.33</v>
      </c>
      <c r="J14" s="42">
        <v>8.4</v>
      </c>
      <c r="K14" s="43">
        <v>71</v>
      </c>
      <c r="L14" s="42">
        <v>21</v>
      </c>
    </row>
    <row r="15" spans="1:12" ht="15">
      <c r="A15" s="23"/>
      <c r="B15" s="15"/>
      <c r="C15" s="11"/>
      <c r="D15" s="7" t="s">
        <v>26</v>
      </c>
      <c r="E15" s="41" t="s">
        <v>65</v>
      </c>
      <c r="F15" s="42">
        <v>200</v>
      </c>
      <c r="G15" s="42">
        <v>1.42</v>
      </c>
      <c r="H15" s="42">
        <v>3.96</v>
      </c>
      <c r="I15" s="42">
        <v>6.32</v>
      </c>
      <c r="J15" s="42">
        <v>71.8</v>
      </c>
      <c r="K15" s="43">
        <v>88</v>
      </c>
      <c r="L15" s="42">
        <v>48.5</v>
      </c>
    </row>
    <row r="16" spans="1:12" ht="15">
      <c r="A16" s="23"/>
      <c r="B16" s="15"/>
      <c r="C16" s="11"/>
      <c r="D16" s="7" t="s">
        <v>27</v>
      </c>
      <c r="E16" s="41" t="s">
        <v>58</v>
      </c>
      <c r="F16" s="42">
        <v>90</v>
      </c>
      <c r="G16" s="42">
        <v>13.64</v>
      </c>
      <c r="H16" s="42">
        <v>16.66</v>
      </c>
      <c r="I16" s="42">
        <v>2.25</v>
      </c>
      <c r="J16" s="42">
        <v>213.75</v>
      </c>
      <c r="K16" s="43">
        <v>288</v>
      </c>
      <c r="L16" s="42">
        <v>40.5</v>
      </c>
    </row>
    <row r="17" spans="1:12" ht="15">
      <c r="A17" s="23"/>
      <c r="B17" s="15"/>
      <c r="C17" s="11"/>
      <c r="D17" s="7" t="s">
        <v>28</v>
      </c>
      <c r="E17" s="41" t="s">
        <v>66</v>
      </c>
      <c r="F17" s="42">
        <v>180</v>
      </c>
      <c r="G17" s="42">
        <v>6.55</v>
      </c>
      <c r="H17" s="42">
        <v>6.95</v>
      </c>
      <c r="I17" s="42">
        <v>36.54</v>
      </c>
      <c r="J17" s="42">
        <v>234.86</v>
      </c>
      <c r="K17" s="43">
        <v>203</v>
      </c>
      <c r="L17" s="42">
        <v>15.5</v>
      </c>
    </row>
    <row r="18" spans="1:12" ht="25.5">
      <c r="A18" s="23"/>
      <c r="B18" s="15"/>
      <c r="C18" s="11"/>
      <c r="D18" s="7" t="s">
        <v>29</v>
      </c>
      <c r="E18" s="41" t="s">
        <v>67</v>
      </c>
      <c r="F18" s="42">
        <v>200</v>
      </c>
      <c r="G18" s="42">
        <v>0.12</v>
      </c>
      <c r="H18" s="42">
        <v>0.06</v>
      </c>
      <c r="I18" s="42">
        <v>12.4</v>
      </c>
      <c r="J18" s="42">
        <v>50.9</v>
      </c>
      <c r="K18" s="43">
        <v>376</v>
      </c>
      <c r="L18" s="42">
        <v>3.5</v>
      </c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 t="s">
        <v>68</v>
      </c>
      <c r="F20" s="42">
        <v>30</v>
      </c>
      <c r="G20" s="42">
        <v>1.68</v>
      </c>
      <c r="H20" s="42">
        <v>0.33</v>
      </c>
      <c r="I20" s="42">
        <v>52.2</v>
      </c>
      <c r="J20" s="42">
        <v>68.97</v>
      </c>
      <c r="K20" s="43" t="s">
        <v>42</v>
      </c>
      <c r="L20" s="42">
        <v>4.5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23.900000000000002</v>
      </c>
      <c r="H23" s="19">
        <f t="shared" si="2"/>
        <v>28.029999999999998</v>
      </c>
      <c r="I23" s="19">
        <f t="shared" si="2"/>
        <v>111.03999999999999</v>
      </c>
      <c r="J23" s="19">
        <f t="shared" si="2"/>
        <v>648.67999999999995</v>
      </c>
      <c r="K23" s="25"/>
      <c r="L23" s="19">
        <f t="shared" ref="L23" si="3">SUM(L14:L22)</f>
        <v>133.5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1270</v>
      </c>
      <c r="G24" s="32">
        <f t="shared" ref="G24:J24" si="4">G13+G23</f>
        <v>43.96</v>
      </c>
      <c r="H24" s="32">
        <f t="shared" si="4"/>
        <v>53.59</v>
      </c>
      <c r="I24" s="32">
        <f t="shared" si="4"/>
        <v>172.72</v>
      </c>
      <c r="J24" s="32">
        <f t="shared" si="4"/>
        <v>1249.6799999999998</v>
      </c>
      <c r="K24" s="32"/>
      <c r="L24" s="32">
        <f t="shared" ref="L24" si="5">L13+L23</f>
        <v>232.5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0" t="s">
        <v>44</v>
      </c>
      <c r="F25" s="51">
        <v>90</v>
      </c>
      <c r="G25" s="51">
        <v>9.91</v>
      </c>
      <c r="H25" s="51">
        <v>4.55</v>
      </c>
      <c r="I25" s="52">
        <v>6</v>
      </c>
      <c r="J25" s="51">
        <v>90</v>
      </c>
      <c r="K25" s="60">
        <v>229</v>
      </c>
      <c r="L25" s="61">
        <v>56</v>
      </c>
    </row>
    <row r="26" spans="1:12" ht="15.75" thickBot="1">
      <c r="A26" s="14"/>
      <c r="B26" s="15"/>
      <c r="C26" s="11"/>
      <c r="D26" s="6"/>
      <c r="E26" s="53" t="s">
        <v>45</v>
      </c>
      <c r="F26" s="54">
        <v>180</v>
      </c>
      <c r="G26" s="54">
        <v>3.67</v>
      </c>
      <c r="H26" s="54">
        <v>5.76</v>
      </c>
      <c r="I26" s="55">
        <v>24.53</v>
      </c>
      <c r="J26" s="54">
        <v>164.7</v>
      </c>
      <c r="K26" s="62">
        <v>312</v>
      </c>
      <c r="L26" s="63">
        <v>38</v>
      </c>
    </row>
    <row r="27" spans="1:12" ht="15">
      <c r="A27" s="14"/>
      <c r="B27" s="15"/>
      <c r="C27" s="11"/>
      <c r="D27" s="7" t="s">
        <v>21</v>
      </c>
      <c r="E27" s="56" t="s">
        <v>46</v>
      </c>
      <c r="F27" s="57">
        <v>200</v>
      </c>
      <c r="G27" s="57">
        <v>3.16</v>
      </c>
      <c r="H27" s="57">
        <v>2.68</v>
      </c>
      <c r="I27" s="58">
        <v>15.94</v>
      </c>
      <c r="J27" s="54">
        <v>100.6</v>
      </c>
      <c r="K27" s="64">
        <v>379</v>
      </c>
      <c r="L27" s="65">
        <v>28</v>
      </c>
    </row>
    <row r="28" spans="1:12" ht="15">
      <c r="A28" s="14"/>
      <c r="B28" s="15"/>
      <c r="C28" s="11"/>
      <c r="D28" s="59" t="s">
        <v>22</v>
      </c>
      <c r="E28" s="53" t="s">
        <v>41</v>
      </c>
      <c r="F28" s="54">
        <v>40</v>
      </c>
      <c r="G28" s="54">
        <v>2</v>
      </c>
      <c r="H28" s="54">
        <v>7</v>
      </c>
      <c r="I28" s="55">
        <v>1</v>
      </c>
      <c r="J28" s="54">
        <v>133</v>
      </c>
      <c r="K28" s="62" t="s">
        <v>42</v>
      </c>
      <c r="L28" s="63">
        <v>19.5</v>
      </c>
    </row>
    <row r="29" spans="1:12" ht="15">
      <c r="A29" s="14"/>
      <c r="B29" s="15"/>
      <c r="C29" s="11"/>
      <c r="D29" s="7" t="s">
        <v>22</v>
      </c>
      <c r="E29" s="53" t="s">
        <v>47</v>
      </c>
      <c r="F29" s="54">
        <v>20</v>
      </c>
      <c r="G29" s="54">
        <v>1.1200000000000001</v>
      </c>
      <c r="H29" s="54">
        <v>0.22</v>
      </c>
      <c r="I29" s="55">
        <v>0.48</v>
      </c>
      <c r="J29" s="54">
        <v>45.98</v>
      </c>
      <c r="K29" s="62" t="s">
        <v>42</v>
      </c>
      <c r="L29" s="63">
        <v>3</v>
      </c>
    </row>
    <row r="30" spans="1:12" ht="1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6"/>
      <c r="B33" s="17"/>
      <c r="C33" s="8"/>
      <c r="D33" s="18" t="s">
        <v>32</v>
      </c>
      <c r="E33" s="9"/>
      <c r="F33" s="19">
        <f>SUM(F25:F32)</f>
        <v>530</v>
      </c>
      <c r="G33" s="19">
        <f t="shared" ref="G33" si="6">SUM(G25:G32)</f>
        <v>19.860000000000003</v>
      </c>
      <c r="H33" s="19">
        <f t="shared" ref="H33" si="7">SUM(H25:H32)</f>
        <v>20.209999999999997</v>
      </c>
      <c r="I33" s="19">
        <f t="shared" ref="I33" si="8">SUM(I25:I32)</f>
        <v>47.949999999999996</v>
      </c>
      <c r="J33" s="19">
        <f t="shared" ref="J33:L33" si="9">SUM(J25:J32)</f>
        <v>534.28</v>
      </c>
      <c r="K33" s="25"/>
      <c r="L33" s="19">
        <f t="shared" si="9"/>
        <v>144.5</v>
      </c>
    </row>
    <row r="34" spans="1:12" ht="1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1" t="s">
        <v>69</v>
      </c>
      <c r="F34" s="42">
        <v>70</v>
      </c>
      <c r="G34" s="42">
        <v>0.99</v>
      </c>
      <c r="H34" s="42">
        <v>4.21</v>
      </c>
      <c r="I34" s="42">
        <v>5.78</v>
      </c>
      <c r="J34" s="42">
        <v>64.959999999999994</v>
      </c>
      <c r="K34" s="43">
        <v>52</v>
      </c>
      <c r="L34" s="42">
        <v>8.5</v>
      </c>
    </row>
    <row r="35" spans="1:12" ht="15.75" thickBot="1">
      <c r="A35" s="14"/>
      <c r="B35" s="15"/>
      <c r="C35" s="11"/>
      <c r="D35" s="7" t="s">
        <v>26</v>
      </c>
      <c r="E35" s="41" t="s">
        <v>70</v>
      </c>
      <c r="F35" s="42">
        <v>200</v>
      </c>
      <c r="G35" s="42">
        <v>5.72</v>
      </c>
      <c r="H35" s="42">
        <v>38.520000000000003</v>
      </c>
      <c r="I35" s="42">
        <v>12.5</v>
      </c>
      <c r="J35" s="42">
        <v>439.4</v>
      </c>
      <c r="K35" s="43">
        <v>119</v>
      </c>
      <c r="L35" s="42">
        <v>4.4000000000000004</v>
      </c>
    </row>
    <row r="36" spans="1:12" ht="15">
      <c r="A36" s="14"/>
      <c r="B36" s="15"/>
      <c r="C36" s="11"/>
      <c r="D36" s="7" t="s">
        <v>27</v>
      </c>
      <c r="E36" s="41" t="s">
        <v>72</v>
      </c>
      <c r="F36" s="42">
        <v>90</v>
      </c>
      <c r="G36" s="54">
        <v>11</v>
      </c>
      <c r="H36" s="54">
        <v>11</v>
      </c>
      <c r="I36" s="55">
        <v>15</v>
      </c>
      <c r="J36" s="39">
        <v>154</v>
      </c>
      <c r="K36" s="40">
        <v>269</v>
      </c>
      <c r="L36" s="39">
        <v>76.400000000000006</v>
      </c>
    </row>
    <row r="37" spans="1:12" ht="15">
      <c r="A37" s="14"/>
      <c r="B37" s="15"/>
      <c r="C37" s="11"/>
      <c r="D37" s="7" t="s">
        <v>28</v>
      </c>
      <c r="E37" s="41" t="s">
        <v>71</v>
      </c>
      <c r="F37" s="42">
        <v>180</v>
      </c>
      <c r="G37" s="42">
        <v>3.71</v>
      </c>
      <c r="H37" s="42">
        <v>5.83</v>
      </c>
      <c r="I37" s="42">
        <v>16.97</v>
      </c>
      <c r="J37" s="42">
        <v>135.18</v>
      </c>
      <c r="K37" s="43">
        <v>321</v>
      </c>
      <c r="L37" s="42">
        <v>31.5</v>
      </c>
    </row>
    <row r="38" spans="1:12" ht="15">
      <c r="A38" s="14"/>
      <c r="B38" s="15"/>
      <c r="C38" s="11"/>
      <c r="D38" s="7" t="s">
        <v>29</v>
      </c>
      <c r="E38" s="53" t="s">
        <v>40</v>
      </c>
      <c r="F38" s="42">
        <v>200</v>
      </c>
      <c r="G38" s="42">
        <v>0.12</v>
      </c>
      <c r="H38" s="42">
        <v>0.06</v>
      </c>
      <c r="I38" s="42">
        <v>12.4</v>
      </c>
      <c r="J38" s="42">
        <v>50.9</v>
      </c>
      <c r="K38" s="43">
        <v>376</v>
      </c>
      <c r="L38" s="42">
        <v>3.5</v>
      </c>
    </row>
    <row r="39" spans="1:12" ht="25.5">
      <c r="A39" s="14"/>
      <c r="B39" s="15"/>
      <c r="C39" s="11"/>
      <c r="D39" s="7" t="s">
        <v>30</v>
      </c>
      <c r="E39" s="41" t="s">
        <v>73</v>
      </c>
      <c r="F39" s="42">
        <v>55</v>
      </c>
      <c r="G39" s="42">
        <v>2.42</v>
      </c>
      <c r="H39" s="42">
        <v>3.87</v>
      </c>
      <c r="I39" s="42">
        <v>29.15</v>
      </c>
      <c r="J39" s="42">
        <v>161</v>
      </c>
      <c r="K39" s="43">
        <v>2</v>
      </c>
      <c r="L39" s="42">
        <v>13.5</v>
      </c>
    </row>
    <row r="40" spans="1:12" ht="15">
      <c r="A40" s="14"/>
      <c r="B40" s="15"/>
      <c r="C40" s="11"/>
      <c r="D40" s="7" t="s">
        <v>31</v>
      </c>
      <c r="E40" s="41" t="s">
        <v>68</v>
      </c>
      <c r="F40" s="42">
        <v>30</v>
      </c>
      <c r="G40" s="42">
        <v>1.68</v>
      </c>
      <c r="H40" s="42">
        <v>0.33</v>
      </c>
      <c r="I40" s="42">
        <v>52.2</v>
      </c>
      <c r="J40" s="42">
        <v>68.97</v>
      </c>
      <c r="K40" s="43" t="s">
        <v>42</v>
      </c>
      <c r="L40" s="42">
        <v>4.5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32</v>
      </c>
      <c r="E43" s="9"/>
      <c r="F43" s="19">
        <f>SUM(F34:F42)</f>
        <v>825</v>
      </c>
      <c r="G43" s="19">
        <f t="shared" ref="G43" si="10">SUM(G34:G42)</f>
        <v>25.64</v>
      </c>
      <c r="H43" s="19">
        <f t="shared" ref="H43" si="11">SUM(H34:H42)</f>
        <v>63.82</v>
      </c>
      <c r="I43" s="19">
        <f t="shared" ref="I43" si="12">SUM(I34:I42)</f>
        <v>144</v>
      </c>
      <c r="J43" s="19">
        <f t="shared" ref="J43:L43" si="13">SUM(J34:J42)</f>
        <v>1074.4099999999999</v>
      </c>
      <c r="K43" s="25"/>
      <c r="L43" s="19">
        <f t="shared" si="13"/>
        <v>142.30000000000001</v>
      </c>
    </row>
    <row r="44" spans="1:12" ht="15.75" customHeight="1" thickBot="1">
      <c r="A44" s="33">
        <f>A25</f>
        <v>1</v>
      </c>
      <c r="B44" s="33">
        <f>B25</f>
        <v>2</v>
      </c>
      <c r="C44" s="67" t="s">
        <v>4</v>
      </c>
      <c r="D44" s="68"/>
      <c r="E44" s="31"/>
      <c r="F44" s="32">
        <f>F33+F43</f>
        <v>1355</v>
      </c>
      <c r="G44" s="32">
        <f t="shared" ref="G44" si="14">G33+G43</f>
        <v>45.5</v>
      </c>
      <c r="H44" s="32">
        <f t="shared" ref="H44" si="15">H33+H43</f>
        <v>84.03</v>
      </c>
      <c r="I44" s="32">
        <f t="shared" ref="I44" si="16">I33+I43</f>
        <v>191.95</v>
      </c>
      <c r="J44" s="32">
        <f t="shared" ref="J44:L44" si="17">J33+J43</f>
        <v>1608.6899999999998</v>
      </c>
      <c r="K44" s="32"/>
      <c r="L44" s="32">
        <f t="shared" si="17"/>
        <v>286.8</v>
      </c>
    </row>
    <row r="45" spans="1:12" ht="15">
      <c r="A45" s="20">
        <v>1</v>
      </c>
      <c r="B45" s="21">
        <v>3</v>
      </c>
      <c r="C45" s="22" t="s">
        <v>19</v>
      </c>
      <c r="D45" s="5" t="s">
        <v>20</v>
      </c>
      <c r="E45" s="50" t="s">
        <v>55</v>
      </c>
      <c r="F45" s="39">
        <v>100</v>
      </c>
      <c r="G45" s="51">
        <v>13.36</v>
      </c>
      <c r="H45" s="51">
        <v>12</v>
      </c>
      <c r="I45" s="52">
        <v>7</v>
      </c>
      <c r="J45" s="51">
        <v>164</v>
      </c>
      <c r="K45" s="40">
        <v>246</v>
      </c>
      <c r="L45" s="61">
        <v>69.900000000000006</v>
      </c>
    </row>
    <row r="46" spans="1:12" ht="15">
      <c r="A46" s="23"/>
      <c r="B46" s="15"/>
      <c r="C46" s="11"/>
      <c r="D46" s="6"/>
      <c r="E46" s="53" t="s">
        <v>56</v>
      </c>
      <c r="F46" s="42">
        <v>200</v>
      </c>
      <c r="G46" s="51">
        <v>4</v>
      </c>
      <c r="H46" s="51">
        <v>4</v>
      </c>
      <c r="I46" s="52">
        <v>48.92</v>
      </c>
      <c r="J46" s="42">
        <v>161.81</v>
      </c>
      <c r="K46" s="43">
        <v>304</v>
      </c>
      <c r="L46" s="63">
        <v>33.6</v>
      </c>
    </row>
    <row r="47" spans="1:12" ht="15">
      <c r="A47" s="23"/>
      <c r="B47" s="15"/>
      <c r="C47" s="11"/>
      <c r="D47" s="7" t="s">
        <v>21</v>
      </c>
      <c r="E47" s="53" t="s">
        <v>40</v>
      </c>
      <c r="F47" s="42">
        <v>200</v>
      </c>
      <c r="G47" s="42">
        <v>0.12</v>
      </c>
      <c r="H47" s="42">
        <v>0.06</v>
      </c>
      <c r="I47" s="42">
        <v>12.4</v>
      </c>
      <c r="J47" s="42">
        <v>50.9</v>
      </c>
      <c r="K47" s="43">
        <v>376</v>
      </c>
      <c r="L47" s="42">
        <v>3.5</v>
      </c>
    </row>
    <row r="48" spans="1:12" ht="15">
      <c r="A48" s="23"/>
      <c r="B48" s="15"/>
      <c r="C48" s="11"/>
      <c r="D48" s="59" t="s">
        <v>22</v>
      </c>
      <c r="E48" s="53" t="s">
        <v>41</v>
      </c>
      <c r="F48" s="54">
        <v>40</v>
      </c>
      <c r="G48" s="54">
        <v>2</v>
      </c>
      <c r="H48" s="54">
        <v>7</v>
      </c>
      <c r="I48" s="55">
        <v>1</v>
      </c>
      <c r="J48" s="54">
        <v>133</v>
      </c>
      <c r="K48" s="62" t="s">
        <v>42</v>
      </c>
      <c r="L48" s="63">
        <v>19.5</v>
      </c>
    </row>
    <row r="49" spans="1:12" ht="15">
      <c r="A49" s="23"/>
      <c r="B49" s="15"/>
      <c r="C49" s="11"/>
      <c r="D49" s="7" t="s">
        <v>22</v>
      </c>
      <c r="E49" s="53" t="s">
        <v>47</v>
      </c>
      <c r="F49" s="54">
        <v>20</v>
      </c>
      <c r="G49" s="54">
        <v>1.1200000000000001</v>
      </c>
      <c r="H49" s="54">
        <v>0.22</v>
      </c>
      <c r="I49" s="55">
        <v>0.48</v>
      </c>
      <c r="J49" s="54">
        <v>45.98</v>
      </c>
      <c r="K49" s="62" t="s">
        <v>42</v>
      </c>
      <c r="L49" s="63">
        <v>3</v>
      </c>
    </row>
    <row r="50" spans="1:12" ht="15">
      <c r="A50" s="23"/>
      <c r="B50" s="15"/>
      <c r="C50" s="11"/>
      <c r="D50" s="7" t="s">
        <v>23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4"/>
      <c r="B53" s="17"/>
      <c r="C53" s="8"/>
      <c r="D53" s="18" t="s">
        <v>32</v>
      </c>
      <c r="E53" s="9"/>
      <c r="F53" s="19">
        <f>SUM(F45:F52)</f>
        <v>560</v>
      </c>
      <c r="G53" s="19">
        <f t="shared" ref="G53" si="18">SUM(G45:G52)</f>
        <v>20.6</v>
      </c>
      <c r="H53" s="19">
        <f t="shared" ref="H53" si="19">SUM(H45:H52)</f>
        <v>23.279999999999998</v>
      </c>
      <c r="I53" s="19">
        <f t="shared" ref="I53" si="20">SUM(I45:I52)</f>
        <v>69.800000000000011</v>
      </c>
      <c r="J53" s="19">
        <f t="shared" ref="J53:L53" si="21">SUM(J45:J52)</f>
        <v>555.68999999999994</v>
      </c>
      <c r="K53" s="25"/>
      <c r="L53" s="19">
        <f t="shared" si="21"/>
        <v>129.5</v>
      </c>
    </row>
    <row r="54" spans="1:12" ht="15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1" t="s">
        <v>74</v>
      </c>
      <c r="F54" s="42">
        <v>70</v>
      </c>
      <c r="G54" s="42">
        <v>0.77</v>
      </c>
      <c r="H54" s="42">
        <v>0.14000000000000001</v>
      </c>
      <c r="I54" s="42">
        <v>2.66</v>
      </c>
      <c r="J54" s="42">
        <v>15.4</v>
      </c>
      <c r="K54" s="43">
        <v>71</v>
      </c>
      <c r="L54" s="42">
        <v>21</v>
      </c>
    </row>
    <row r="55" spans="1:12" ht="15">
      <c r="A55" s="23"/>
      <c r="B55" s="15"/>
      <c r="C55" s="11"/>
      <c r="D55" s="7" t="s">
        <v>26</v>
      </c>
      <c r="E55" s="41" t="s">
        <v>79</v>
      </c>
      <c r="F55" s="42">
        <v>200</v>
      </c>
      <c r="G55" s="42">
        <v>6.36</v>
      </c>
      <c r="H55" s="42">
        <v>1.58</v>
      </c>
      <c r="I55" s="42">
        <v>9.86</v>
      </c>
      <c r="J55" s="42">
        <v>80</v>
      </c>
      <c r="K55" s="43">
        <v>79</v>
      </c>
      <c r="L55" s="42">
        <v>48</v>
      </c>
    </row>
    <row r="56" spans="1:12" ht="25.5">
      <c r="A56" s="23"/>
      <c r="B56" s="15"/>
      <c r="C56" s="11"/>
      <c r="D56" s="7" t="s">
        <v>27</v>
      </c>
      <c r="E56" s="41" t="s">
        <v>80</v>
      </c>
      <c r="F56" s="42">
        <v>200</v>
      </c>
      <c r="G56" s="42">
        <v>14.1</v>
      </c>
      <c r="H56" s="42">
        <v>13.92</v>
      </c>
      <c r="I56" s="42">
        <v>87.62</v>
      </c>
      <c r="J56" s="42">
        <v>832.12</v>
      </c>
      <c r="K56" s="43">
        <v>401</v>
      </c>
      <c r="L56" s="42">
        <v>49</v>
      </c>
    </row>
    <row r="57" spans="1:12" ht="15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29</v>
      </c>
      <c r="E58" s="41" t="s">
        <v>57</v>
      </c>
      <c r="F58" s="42">
        <v>200</v>
      </c>
      <c r="G58" s="42">
        <v>0.66</v>
      </c>
      <c r="H58" s="42">
        <v>0.08</v>
      </c>
      <c r="I58" s="42">
        <v>32.020000000000003</v>
      </c>
      <c r="J58" s="42">
        <v>86.2</v>
      </c>
      <c r="K58" s="43">
        <v>349</v>
      </c>
      <c r="L58" s="42">
        <v>10.5</v>
      </c>
    </row>
    <row r="59" spans="1:12" ht="15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31</v>
      </c>
      <c r="E60" s="41" t="s">
        <v>68</v>
      </c>
      <c r="F60" s="42">
        <v>30</v>
      </c>
      <c r="G60" s="42">
        <v>1.68</v>
      </c>
      <c r="H60" s="42">
        <v>0.33</v>
      </c>
      <c r="I60" s="42">
        <v>52.2</v>
      </c>
      <c r="J60" s="42">
        <v>68.97</v>
      </c>
      <c r="K60" s="43" t="s">
        <v>42</v>
      </c>
      <c r="L60" s="42">
        <v>4.5</v>
      </c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>
      <c r="A63" s="24"/>
      <c r="B63" s="17"/>
      <c r="C63" s="8"/>
      <c r="D63" s="18" t="s">
        <v>32</v>
      </c>
      <c r="E63" s="9"/>
      <c r="F63" s="19">
        <f>SUM(F54:F62)</f>
        <v>700</v>
      </c>
      <c r="G63" s="19">
        <f t="shared" ref="G63" si="22">SUM(G54:G62)</f>
        <v>23.57</v>
      </c>
      <c r="H63" s="19">
        <f t="shared" ref="H63" si="23">SUM(H54:H62)</f>
        <v>16.05</v>
      </c>
      <c r="I63" s="19">
        <f t="shared" ref="I63" si="24">SUM(I54:I62)</f>
        <v>184.36</v>
      </c>
      <c r="J63" s="19">
        <f t="shared" ref="J63:L63" si="25">SUM(J54:J62)</f>
        <v>1082.69</v>
      </c>
      <c r="K63" s="25"/>
      <c r="L63" s="19">
        <f t="shared" si="25"/>
        <v>133</v>
      </c>
    </row>
    <row r="64" spans="1:12" ht="15.75" customHeight="1" thickBot="1">
      <c r="A64" s="29">
        <f>A45</f>
        <v>1</v>
      </c>
      <c r="B64" s="30">
        <f>B45</f>
        <v>3</v>
      </c>
      <c r="C64" s="67" t="s">
        <v>4</v>
      </c>
      <c r="D64" s="68"/>
      <c r="E64" s="31"/>
      <c r="F64" s="32">
        <f>F53+F63</f>
        <v>1260</v>
      </c>
      <c r="G64" s="32">
        <f t="shared" ref="G64" si="26">G53+G63</f>
        <v>44.17</v>
      </c>
      <c r="H64" s="32">
        <f t="shared" ref="H64" si="27">H53+H63</f>
        <v>39.33</v>
      </c>
      <c r="I64" s="32">
        <f t="shared" ref="I64" si="28">I53+I63</f>
        <v>254.16000000000003</v>
      </c>
      <c r="J64" s="32">
        <f t="shared" ref="J64:L64" si="29">J53+J63</f>
        <v>1638.38</v>
      </c>
      <c r="K64" s="32"/>
      <c r="L64" s="32">
        <f t="shared" si="29"/>
        <v>262.5</v>
      </c>
    </row>
    <row r="65" spans="1:12" ht="15">
      <c r="A65" s="20">
        <v>1</v>
      </c>
      <c r="B65" s="21">
        <v>4</v>
      </c>
      <c r="C65" s="22" t="s">
        <v>19</v>
      </c>
      <c r="D65" s="5" t="s">
        <v>20</v>
      </c>
      <c r="E65" s="53" t="s">
        <v>51</v>
      </c>
      <c r="F65" s="54">
        <v>200</v>
      </c>
      <c r="G65" s="39">
        <v>30</v>
      </c>
      <c r="H65" s="39">
        <v>22</v>
      </c>
      <c r="I65" s="39">
        <v>56</v>
      </c>
      <c r="J65" s="39">
        <v>540</v>
      </c>
      <c r="K65" s="40">
        <v>223</v>
      </c>
      <c r="L65" s="39">
        <v>109.4</v>
      </c>
    </row>
    <row r="66" spans="1:12" ht="15">
      <c r="A66" s="23"/>
      <c r="B66" s="15"/>
      <c r="C66" s="11"/>
      <c r="D66" s="6"/>
      <c r="E66" s="41"/>
      <c r="F66" s="54"/>
      <c r="G66" s="54"/>
      <c r="H66" s="54"/>
      <c r="I66" s="55"/>
      <c r="J66" s="54"/>
      <c r="K66" s="43"/>
      <c r="L66" s="63"/>
    </row>
    <row r="67" spans="1:12" ht="15">
      <c r="A67" s="23"/>
      <c r="B67" s="15"/>
      <c r="C67" s="11"/>
      <c r="D67" s="7" t="s">
        <v>21</v>
      </c>
      <c r="E67" s="53" t="s">
        <v>52</v>
      </c>
      <c r="F67" s="54">
        <v>200</v>
      </c>
      <c r="G67" s="42">
        <v>0.12</v>
      </c>
      <c r="H67" s="42">
        <v>0.06</v>
      </c>
      <c r="I67" s="42">
        <v>12.4</v>
      </c>
      <c r="J67" s="42">
        <v>50.9</v>
      </c>
      <c r="K67" s="43">
        <v>376</v>
      </c>
      <c r="L67" s="63">
        <v>3.5</v>
      </c>
    </row>
    <row r="68" spans="1:12" ht="15">
      <c r="A68" s="23"/>
      <c r="B68" s="15"/>
      <c r="C68" s="11"/>
      <c r="D68" s="7" t="s">
        <v>22</v>
      </c>
      <c r="E68" s="53" t="s">
        <v>53</v>
      </c>
      <c r="F68" s="54">
        <v>30</v>
      </c>
      <c r="G68" s="54">
        <v>2.37</v>
      </c>
      <c r="H68" s="54">
        <v>0.3</v>
      </c>
      <c r="I68" s="55">
        <v>0.63</v>
      </c>
      <c r="J68" s="54">
        <v>70.14</v>
      </c>
      <c r="K68" s="43" t="s">
        <v>42</v>
      </c>
      <c r="L68" s="63">
        <v>7.5</v>
      </c>
    </row>
    <row r="69" spans="1:12" ht="15">
      <c r="A69" s="23"/>
      <c r="B69" s="15"/>
      <c r="C69" s="11"/>
      <c r="D69" s="7" t="s">
        <v>23</v>
      </c>
      <c r="E69" s="53" t="s">
        <v>54</v>
      </c>
      <c r="F69" s="42">
        <v>100</v>
      </c>
      <c r="G69" s="54">
        <v>0</v>
      </c>
      <c r="H69" s="54">
        <v>0</v>
      </c>
      <c r="I69" s="55">
        <v>10</v>
      </c>
      <c r="J69" s="54">
        <v>47</v>
      </c>
      <c r="K69" s="43"/>
      <c r="L69" s="63">
        <v>30</v>
      </c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4"/>
      <c r="B72" s="17"/>
      <c r="C72" s="8"/>
      <c r="D72" s="18" t="s">
        <v>32</v>
      </c>
      <c r="E72" s="9"/>
      <c r="F72" s="19">
        <f>SUM(F65:F71)</f>
        <v>530</v>
      </c>
      <c r="G72" s="19">
        <f t="shared" ref="G72" si="30">SUM(G65:G71)</f>
        <v>32.49</v>
      </c>
      <c r="H72" s="19">
        <f t="shared" ref="H72" si="31">SUM(H65:H71)</f>
        <v>22.36</v>
      </c>
      <c r="I72" s="19">
        <f t="shared" ref="I72" si="32">SUM(I65:I71)</f>
        <v>79.03</v>
      </c>
      <c r="J72" s="19">
        <f t="shared" ref="J72:L72" si="33">SUM(J65:J71)</f>
        <v>708.04</v>
      </c>
      <c r="K72" s="25"/>
      <c r="L72" s="19">
        <f t="shared" si="33"/>
        <v>150.4</v>
      </c>
    </row>
    <row r="73" spans="1:12" ht="15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41" t="s">
        <v>85</v>
      </c>
      <c r="F73" s="54">
        <v>70</v>
      </c>
      <c r="G73" s="42">
        <v>2.48</v>
      </c>
      <c r="H73" s="42">
        <v>4</v>
      </c>
      <c r="I73" s="42">
        <v>47.33</v>
      </c>
      <c r="J73" s="42">
        <v>2.17</v>
      </c>
      <c r="K73" s="43">
        <v>131</v>
      </c>
      <c r="L73" s="42">
        <v>21</v>
      </c>
    </row>
    <row r="74" spans="1:12" ht="15">
      <c r="A74" s="23"/>
      <c r="B74" s="15"/>
      <c r="C74" s="11"/>
      <c r="D74" s="7" t="s">
        <v>26</v>
      </c>
      <c r="E74" s="41" t="s">
        <v>86</v>
      </c>
      <c r="F74" s="42">
        <v>200</v>
      </c>
      <c r="G74" s="42">
        <v>2.06</v>
      </c>
      <c r="H74" s="42">
        <v>2.2200000000000002</v>
      </c>
      <c r="I74" s="42">
        <v>15.56</v>
      </c>
      <c r="J74" s="42">
        <v>87.2</v>
      </c>
      <c r="K74" s="43">
        <v>112</v>
      </c>
      <c r="L74" s="42">
        <v>28</v>
      </c>
    </row>
    <row r="75" spans="1:12" ht="25.5">
      <c r="A75" s="23"/>
      <c r="B75" s="15"/>
      <c r="C75" s="11"/>
      <c r="D75" s="7" t="s">
        <v>27</v>
      </c>
      <c r="E75" s="41" t="s">
        <v>87</v>
      </c>
      <c r="F75" s="42"/>
      <c r="G75" s="42"/>
      <c r="H75" s="42"/>
      <c r="I75" s="42"/>
      <c r="J75" s="42"/>
      <c r="K75" s="43"/>
      <c r="L75" s="42">
        <v>64.099999999999994</v>
      </c>
    </row>
    <row r="76" spans="1:12" ht="15">
      <c r="A76" s="23"/>
      <c r="B76" s="15"/>
      <c r="C76" s="11"/>
      <c r="D76" s="7" t="s">
        <v>28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29</v>
      </c>
      <c r="E77" s="53" t="s">
        <v>40</v>
      </c>
      <c r="F77" s="42">
        <v>200</v>
      </c>
      <c r="G77" s="42">
        <v>0.12</v>
      </c>
      <c r="H77" s="42">
        <v>0.06</v>
      </c>
      <c r="I77" s="42">
        <v>12.4</v>
      </c>
      <c r="J77" s="42">
        <v>50.9</v>
      </c>
      <c r="K77" s="43">
        <v>376</v>
      </c>
      <c r="L77" s="42">
        <v>3.5</v>
      </c>
    </row>
    <row r="78" spans="1:12" ht="25.5">
      <c r="A78" s="23"/>
      <c r="B78" s="15"/>
      <c r="C78" s="11"/>
      <c r="D78" s="7" t="s">
        <v>30</v>
      </c>
      <c r="E78" s="41" t="s">
        <v>73</v>
      </c>
      <c r="F78" s="42">
        <v>55</v>
      </c>
      <c r="G78" s="42">
        <v>2.42</v>
      </c>
      <c r="H78" s="42">
        <v>3.87</v>
      </c>
      <c r="I78" s="42">
        <v>29.15</v>
      </c>
      <c r="J78" s="42">
        <v>161</v>
      </c>
      <c r="K78" s="43">
        <v>2</v>
      </c>
      <c r="L78" s="42">
        <v>13.5</v>
      </c>
    </row>
    <row r="79" spans="1:12" ht="15">
      <c r="A79" s="23"/>
      <c r="B79" s="15"/>
      <c r="C79" s="11"/>
      <c r="D79" s="7" t="s">
        <v>31</v>
      </c>
      <c r="E79" s="41" t="s">
        <v>68</v>
      </c>
      <c r="F79" s="42">
        <v>30</v>
      </c>
      <c r="G79" s="42">
        <v>1.68</v>
      </c>
      <c r="H79" s="42">
        <v>0.33</v>
      </c>
      <c r="I79" s="42">
        <v>52.2</v>
      </c>
      <c r="J79" s="42">
        <v>68.97</v>
      </c>
      <c r="K79" s="43" t="s">
        <v>42</v>
      </c>
      <c r="L79" s="42">
        <v>4.5</v>
      </c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4"/>
      <c r="B82" s="17"/>
      <c r="C82" s="8"/>
      <c r="D82" s="18" t="s">
        <v>32</v>
      </c>
      <c r="E82" s="9"/>
      <c r="F82" s="19">
        <f>SUM(F73:F81)</f>
        <v>555</v>
      </c>
      <c r="G82" s="19">
        <f t="shared" ref="G82" si="34">SUM(G73:G81)</f>
        <v>8.76</v>
      </c>
      <c r="H82" s="19">
        <f t="shared" ref="H82" si="35">SUM(H73:H81)</f>
        <v>10.48</v>
      </c>
      <c r="I82" s="19">
        <f t="shared" ref="I82" si="36">SUM(I73:I81)</f>
        <v>156.63999999999999</v>
      </c>
      <c r="J82" s="19">
        <f t="shared" ref="J82:L82" si="37">SUM(J73:J81)</f>
        <v>370.24</v>
      </c>
      <c r="K82" s="25"/>
      <c r="L82" s="19">
        <f t="shared" si="37"/>
        <v>134.6</v>
      </c>
    </row>
    <row r="83" spans="1:12" ht="15.75" customHeight="1" thickBot="1">
      <c r="A83" s="29">
        <f>A65</f>
        <v>1</v>
      </c>
      <c r="B83" s="30">
        <f>B65</f>
        <v>4</v>
      </c>
      <c r="C83" s="67" t="s">
        <v>4</v>
      </c>
      <c r="D83" s="68"/>
      <c r="E83" s="31"/>
      <c r="F83" s="32">
        <f>F72+F82</f>
        <v>1085</v>
      </c>
      <c r="G83" s="32">
        <f t="shared" ref="G83" si="38">G72+G82</f>
        <v>41.25</v>
      </c>
      <c r="H83" s="32">
        <f t="shared" ref="H83" si="39">H72+H82</f>
        <v>32.840000000000003</v>
      </c>
      <c r="I83" s="32">
        <f t="shared" ref="I83" si="40">I72+I82</f>
        <v>235.67</v>
      </c>
      <c r="J83" s="32">
        <f t="shared" ref="J83:L83" si="41">J72+J82</f>
        <v>1078.28</v>
      </c>
      <c r="K83" s="32"/>
      <c r="L83" s="32">
        <f t="shared" si="41"/>
        <v>285</v>
      </c>
    </row>
    <row r="84" spans="1:12" ht="15">
      <c r="A84" s="20">
        <v>1</v>
      </c>
      <c r="B84" s="21">
        <v>5</v>
      </c>
      <c r="C84" s="22" t="s">
        <v>19</v>
      </c>
      <c r="D84" s="5" t="s">
        <v>20</v>
      </c>
      <c r="E84" s="53" t="s">
        <v>48</v>
      </c>
      <c r="F84" s="39">
        <v>100</v>
      </c>
      <c r="G84" s="39">
        <v>10.66</v>
      </c>
      <c r="H84" s="39">
        <v>7.56</v>
      </c>
      <c r="I84" s="39">
        <v>3.81</v>
      </c>
      <c r="J84" s="39">
        <v>149</v>
      </c>
      <c r="K84" s="40">
        <v>261</v>
      </c>
      <c r="L84" s="39">
        <v>67.900000000000006</v>
      </c>
    </row>
    <row r="85" spans="1:12" ht="15.75" thickBot="1">
      <c r="A85" s="23"/>
      <c r="B85" s="15"/>
      <c r="C85" s="11"/>
      <c r="D85" s="6"/>
      <c r="E85" s="66" t="s">
        <v>49</v>
      </c>
      <c r="F85" s="42">
        <v>180</v>
      </c>
      <c r="G85" s="42">
        <v>6.55</v>
      </c>
      <c r="H85" s="42">
        <v>6.95</v>
      </c>
      <c r="I85" s="42">
        <v>36.54</v>
      </c>
      <c r="J85" s="42">
        <v>234.9</v>
      </c>
      <c r="K85" s="43">
        <v>203</v>
      </c>
      <c r="L85" s="42">
        <v>15.5</v>
      </c>
    </row>
    <row r="86" spans="1:12" ht="15">
      <c r="A86" s="23"/>
      <c r="B86" s="15"/>
      <c r="C86" s="11"/>
      <c r="D86" s="7" t="s">
        <v>21</v>
      </c>
      <c r="E86" s="56" t="s">
        <v>50</v>
      </c>
      <c r="F86" s="42">
        <v>200</v>
      </c>
      <c r="G86" s="42">
        <v>0.4</v>
      </c>
      <c r="H86" s="42">
        <v>0</v>
      </c>
      <c r="I86" s="42">
        <v>0.08</v>
      </c>
      <c r="J86" s="42">
        <v>2.8</v>
      </c>
      <c r="K86" s="43">
        <v>375</v>
      </c>
      <c r="L86" s="42">
        <v>3.5</v>
      </c>
    </row>
    <row r="87" spans="1:12" ht="15">
      <c r="A87" s="23"/>
      <c r="B87" s="15"/>
      <c r="C87" s="11"/>
      <c r="D87" s="59" t="s">
        <v>22</v>
      </c>
      <c r="E87" s="53" t="s">
        <v>41</v>
      </c>
      <c r="F87" s="54">
        <v>40</v>
      </c>
      <c r="G87" s="42">
        <v>2</v>
      </c>
      <c r="H87" s="42">
        <v>7</v>
      </c>
      <c r="I87" s="42">
        <v>1</v>
      </c>
      <c r="J87" s="42">
        <v>133</v>
      </c>
      <c r="K87" s="43" t="s">
        <v>42</v>
      </c>
      <c r="L87" s="42">
        <v>19.5</v>
      </c>
    </row>
    <row r="88" spans="1:12" ht="15">
      <c r="A88" s="23"/>
      <c r="B88" s="15"/>
      <c r="C88" s="11"/>
      <c r="D88" s="7" t="s">
        <v>22</v>
      </c>
      <c r="E88" s="53" t="s">
        <v>47</v>
      </c>
      <c r="F88" s="54">
        <v>20</v>
      </c>
      <c r="G88" s="42">
        <v>1.1200000000000001</v>
      </c>
      <c r="H88" s="42">
        <v>0.22</v>
      </c>
      <c r="I88" s="42">
        <v>0.48</v>
      </c>
      <c r="J88" s="42">
        <v>45.98</v>
      </c>
      <c r="K88" s="43" t="s">
        <v>42</v>
      </c>
      <c r="L88" s="42">
        <v>3</v>
      </c>
    </row>
    <row r="89" spans="1:12" ht="15">
      <c r="A89" s="23"/>
      <c r="B89" s="15"/>
      <c r="C89" s="11"/>
      <c r="D89" s="7" t="s">
        <v>23</v>
      </c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4"/>
      <c r="B92" s="17"/>
      <c r="C92" s="8"/>
      <c r="D92" s="18" t="s">
        <v>32</v>
      </c>
      <c r="E92" s="9"/>
      <c r="F92" s="19">
        <f>SUM(F84:F91)</f>
        <v>540</v>
      </c>
      <c r="G92" s="19">
        <f t="shared" ref="G92" si="42">SUM(G84:G91)</f>
        <v>20.73</v>
      </c>
      <c r="H92" s="19">
        <f t="shared" ref="H92" si="43">SUM(H84:H91)</f>
        <v>21.729999999999997</v>
      </c>
      <c r="I92" s="19">
        <f t="shared" ref="I92" si="44">SUM(I84:I91)</f>
        <v>41.91</v>
      </c>
      <c r="J92" s="19">
        <f t="shared" ref="J92:L92" si="45">SUM(J84:J91)</f>
        <v>565.68000000000006</v>
      </c>
      <c r="K92" s="25"/>
      <c r="L92" s="19">
        <f t="shared" si="45"/>
        <v>109.4</v>
      </c>
    </row>
    <row r="93" spans="1:12" ht="15">
      <c r="A93" s="26">
        <f>A84</f>
        <v>1</v>
      </c>
      <c r="B93" s="13">
        <f>B84</f>
        <v>5</v>
      </c>
      <c r="C93" s="10" t="s">
        <v>24</v>
      </c>
      <c r="D93" s="7" t="s">
        <v>25</v>
      </c>
      <c r="E93" s="41" t="s">
        <v>88</v>
      </c>
      <c r="F93" s="42">
        <v>70</v>
      </c>
      <c r="G93" s="42">
        <v>0.92</v>
      </c>
      <c r="H93" s="42">
        <v>2.2799999999999998</v>
      </c>
      <c r="I93" s="42">
        <v>4.3899999999999997</v>
      </c>
      <c r="J93" s="42">
        <v>71.72</v>
      </c>
      <c r="K93" s="43">
        <v>45</v>
      </c>
      <c r="L93" s="42">
        <v>11.5</v>
      </c>
    </row>
    <row r="94" spans="1:12" ht="15.75" thickBot="1">
      <c r="A94" s="23"/>
      <c r="B94" s="15"/>
      <c r="C94" s="11"/>
      <c r="D94" s="7" t="s">
        <v>26</v>
      </c>
      <c r="E94" s="41" t="s">
        <v>89</v>
      </c>
      <c r="F94" s="42">
        <v>200</v>
      </c>
      <c r="G94" s="42">
        <v>1.62</v>
      </c>
      <c r="H94" s="42">
        <v>4.0199999999999996</v>
      </c>
      <c r="I94" s="42">
        <v>10.76</v>
      </c>
      <c r="J94" s="42">
        <v>93.6</v>
      </c>
      <c r="K94" s="43">
        <v>83</v>
      </c>
      <c r="L94" s="42">
        <v>37</v>
      </c>
    </row>
    <row r="95" spans="1:12" ht="15">
      <c r="A95" s="23"/>
      <c r="B95" s="15"/>
      <c r="C95" s="11"/>
      <c r="D95" s="7" t="s">
        <v>27</v>
      </c>
      <c r="E95" s="50" t="s">
        <v>55</v>
      </c>
      <c r="F95" s="39">
        <v>100</v>
      </c>
      <c r="G95" s="51">
        <v>13.36</v>
      </c>
      <c r="H95" s="51">
        <v>12</v>
      </c>
      <c r="I95" s="52">
        <v>7</v>
      </c>
      <c r="J95" s="51">
        <v>164</v>
      </c>
      <c r="K95" s="40">
        <v>246</v>
      </c>
      <c r="L95" s="61">
        <v>69.900000000000006</v>
      </c>
    </row>
    <row r="96" spans="1:12" ht="15">
      <c r="A96" s="23"/>
      <c r="B96" s="15"/>
      <c r="C96" s="11"/>
      <c r="D96" s="7" t="s">
        <v>28</v>
      </c>
      <c r="E96" s="50" t="s">
        <v>90</v>
      </c>
      <c r="F96" s="51">
        <v>180</v>
      </c>
      <c r="G96" s="51">
        <v>8</v>
      </c>
      <c r="H96" s="51">
        <v>7.31</v>
      </c>
      <c r="I96" s="52">
        <v>46.37</v>
      </c>
      <c r="J96" s="42">
        <v>293</v>
      </c>
      <c r="K96" s="43">
        <v>302</v>
      </c>
      <c r="L96" s="42">
        <v>25</v>
      </c>
    </row>
    <row r="97" spans="1:12" ht="15">
      <c r="A97" s="23"/>
      <c r="B97" s="15"/>
      <c r="C97" s="11"/>
      <c r="D97" s="7" t="s">
        <v>29</v>
      </c>
      <c r="E97" s="41" t="s">
        <v>76</v>
      </c>
      <c r="F97" s="42">
        <v>200</v>
      </c>
      <c r="G97" s="42">
        <v>0.16</v>
      </c>
      <c r="H97" s="42">
        <v>0.16</v>
      </c>
      <c r="I97" s="42">
        <v>27.88</v>
      </c>
      <c r="J97" s="42">
        <v>114.6</v>
      </c>
      <c r="K97" s="43">
        <v>342</v>
      </c>
      <c r="L97" s="42">
        <v>1.5</v>
      </c>
    </row>
    <row r="98" spans="1:12" ht="15">
      <c r="A98" s="23"/>
      <c r="B98" s="15"/>
      <c r="C98" s="11"/>
      <c r="D98" s="7" t="s">
        <v>30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31</v>
      </c>
      <c r="E99" s="41" t="s">
        <v>68</v>
      </c>
      <c r="F99" s="42">
        <v>30</v>
      </c>
      <c r="G99" s="42">
        <v>1.68</v>
      </c>
      <c r="H99" s="42">
        <v>0.33</v>
      </c>
      <c r="I99" s="42">
        <v>52.2</v>
      </c>
      <c r="J99" s="42">
        <v>68.97</v>
      </c>
      <c r="K99" s="43" t="s">
        <v>42</v>
      </c>
      <c r="L99" s="42">
        <v>4.5</v>
      </c>
    </row>
    <row r="100" spans="1:12" ht="1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4"/>
      <c r="B102" s="17"/>
      <c r="C102" s="8"/>
      <c r="D102" s="18" t="s">
        <v>32</v>
      </c>
      <c r="E102" s="9"/>
      <c r="F102" s="19">
        <f>SUM(F93:F101)</f>
        <v>780</v>
      </c>
      <c r="G102" s="19">
        <f t="shared" ref="G102" si="46">SUM(G93:G101)</f>
        <v>25.74</v>
      </c>
      <c r="H102" s="19">
        <f t="shared" ref="H102" si="47">SUM(H93:H101)</f>
        <v>26.099999999999994</v>
      </c>
      <c r="I102" s="19">
        <f t="shared" ref="I102" si="48">SUM(I93:I101)</f>
        <v>148.6</v>
      </c>
      <c r="J102" s="19">
        <f t="shared" ref="J102:L102" si="49">SUM(J93:J101)</f>
        <v>805.89</v>
      </c>
      <c r="K102" s="25"/>
      <c r="L102" s="19">
        <f t="shared" si="49"/>
        <v>149.4</v>
      </c>
    </row>
    <row r="103" spans="1:12" ht="15.75" customHeight="1" thickBot="1">
      <c r="A103" s="29">
        <f>A84</f>
        <v>1</v>
      </c>
      <c r="B103" s="30">
        <f>B84</f>
        <v>5</v>
      </c>
      <c r="C103" s="67" t="s">
        <v>4</v>
      </c>
      <c r="D103" s="68"/>
      <c r="E103" s="31"/>
      <c r="F103" s="32">
        <f>F92+F102</f>
        <v>1320</v>
      </c>
      <c r="G103" s="32">
        <f t="shared" ref="G103" si="50">G92+G102</f>
        <v>46.47</v>
      </c>
      <c r="H103" s="32">
        <f t="shared" ref="H103" si="51">H92+H102</f>
        <v>47.829999999999991</v>
      </c>
      <c r="I103" s="32">
        <f t="shared" ref="I103" si="52">I92+I102</f>
        <v>190.51</v>
      </c>
      <c r="J103" s="32">
        <f t="shared" ref="J103:L103" si="53">J92+J102</f>
        <v>1371.5700000000002</v>
      </c>
      <c r="K103" s="32"/>
      <c r="L103" s="32">
        <f t="shared" si="53"/>
        <v>258.8</v>
      </c>
    </row>
    <row r="104" spans="1:12" ht="45">
      <c r="A104" s="20">
        <v>2</v>
      </c>
      <c r="B104" s="21">
        <v>1</v>
      </c>
      <c r="C104" s="22" t="s">
        <v>19</v>
      </c>
      <c r="D104" s="5" t="s">
        <v>20</v>
      </c>
      <c r="E104" s="50" t="s">
        <v>38</v>
      </c>
      <c r="F104" s="51">
        <v>200</v>
      </c>
      <c r="G104" s="51">
        <v>8.2200000000000006</v>
      </c>
      <c r="H104" s="51">
        <v>8</v>
      </c>
      <c r="I104" s="52">
        <v>48</v>
      </c>
      <c r="J104" s="51">
        <v>297</v>
      </c>
      <c r="K104" s="52">
        <v>173</v>
      </c>
      <c r="L104" s="39">
        <v>42</v>
      </c>
    </row>
    <row r="105" spans="1:12" ht="15">
      <c r="A105" s="23"/>
      <c r="B105" s="15"/>
      <c r="C105" s="11"/>
      <c r="D105" s="6"/>
      <c r="E105" s="53" t="s">
        <v>39</v>
      </c>
      <c r="F105" s="42">
        <v>20</v>
      </c>
      <c r="G105" s="54">
        <v>4.6399999999999997</v>
      </c>
      <c r="H105" s="54">
        <v>5.9</v>
      </c>
      <c r="I105" s="55">
        <v>0</v>
      </c>
      <c r="J105" s="42">
        <v>72</v>
      </c>
      <c r="K105" s="43">
        <v>15</v>
      </c>
      <c r="L105" s="42">
        <v>14</v>
      </c>
    </row>
    <row r="106" spans="1:12" ht="15">
      <c r="A106" s="23"/>
      <c r="B106" s="15"/>
      <c r="C106" s="11"/>
      <c r="D106" s="7" t="s">
        <v>21</v>
      </c>
      <c r="E106" s="41" t="s">
        <v>57</v>
      </c>
      <c r="F106" s="42">
        <v>200</v>
      </c>
      <c r="G106" s="42">
        <v>0.66</v>
      </c>
      <c r="H106" s="42">
        <v>0.08</v>
      </c>
      <c r="I106" s="42">
        <v>32.020000000000003</v>
      </c>
      <c r="J106" s="42">
        <v>86.2</v>
      </c>
      <c r="K106" s="43">
        <v>349</v>
      </c>
      <c r="L106" s="42">
        <v>10.5</v>
      </c>
    </row>
    <row r="107" spans="1:12" ht="15">
      <c r="A107" s="23"/>
      <c r="B107" s="15"/>
      <c r="C107" s="11"/>
      <c r="D107" s="7" t="s">
        <v>22</v>
      </c>
      <c r="E107" s="53" t="s">
        <v>41</v>
      </c>
      <c r="F107" s="54">
        <v>40</v>
      </c>
      <c r="G107" s="42">
        <v>2</v>
      </c>
      <c r="H107" s="42">
        <v>7</v>
      </c>
      <c r="I107" s="42">
        <v>1</v>
      </c>
      <c r="J107" s="42">
        <v>133</v>
      </c>
      <c r="K107" s="43" t="s">
        <v>42</v>
      </c>
      <c r="L107" s="42">
        <v>19.5</v>
      </c>
    </row>
    <row r="108" spans="1:12" ht="15">
      <c r="A108" s="23"/>
      <c r="B108" s="15"/>
      <c r="C108" s="11"/>
      <c r="D108" s="7" t="s">
        <v>23</v>
      </c>
      <c r="E108" s="53" t="s">
        <v>54</v>
      </c>
      <c r="F108" s="42">
        <v>100</v>
      </c>
      <c r="G108" s="54">
        <v>0</v>
      </c>
      <c r="H108" s="54">
        <v>0</v>
      </c>
      <c r="I108" s="55">
        <v>12</v>
      </c>
      <c r="J108" s="54">
        <v>47</v>
      </c>
      <c r="K108" s="43"/>
      <c r="L108" s="63">
        <v>30</v>
      </c>
    </row>
    <row r="109" spans="1:12" ht="1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4"/>
      <c r="B111" s="17"/>
      <c r="C111" s="8"/>
      <c r="D111" s="18" t="s">
        <v>32</v>
      </c>
      <c r="E111" s="9"/>
      <c r="F111" s="19">
        <f>SUM(F104:F110)</f>
        <v>560</v>
      </c>
      <c r="G111" s="19">
        <f t="shared" ref="G111:J111" si="54">SUM(G104:G110)</f>
        <v>15.52</v>
      </c>
      <c r="H111" s="19">
        <f t="shared" si="54"/>
        <v>20.98</v>
      </c>
      <c r="I111" s="19">
        <f t="shared" si="54"/>
        <v>93.02000000000001</v>
      </c>
      <c r="J111" s="19">
        <f t="shared" si="54"/>
        <v>635.20000000000005</v>
      </c>
      <c r="K111" s="25"/>
      <c r="L111" s="19">
        <f t="shared" ref="L111" si="55">SUM(L104:L110)</f>
        <v>116</v>
      </c>
    </row>
    <row r="112" spans="1:12" ht="15">
      <c r="A112" s="26">
        <f>A104</f>
        <v>2</v>
      </c>
      <c r="B112" s="13">
        <f>B104</f>
        <v>1</v>
      </c>
      <c r="C112" s="10" t="s">
        <v>24</v>
      </c>
      <c r="D112" s="7" t="s">
        <v>25</v>
      </c>
      <c r="E112" s="41" t="s">
        <v>85</v>
      </c>
      <c r="F112" s="54">
        <v>70</v>
      </c>
      <c r="G112" s="42">
        <v>2.48</v>
      </c>
      <c r="H112" s="42">
        <v>4</v>
      </c>
      <c r="I112" s="42">
        <v>47.33</v>
      </c>
      <c r="J112" s="42">
        <v>2.17</v>
      </c>
      <c r="K112" s="43">
        <v>131</v>
      </c>
      <c r="L112" s="42">
        <v>21</v>
      </c>
    </row>
    <row r="113" spans="1:12" ht="15">
      <c r="A113" s="23"/>
      <c r="B113" s="15"/>
      <c r="C113" s="11"/>
      <c r="D113" s="7" t="s">
        <v>26</v>
      </c>
      <c r="E113" s="41" t="s">
        <v>91</v>
      </c>
      <c r="F113" s="42">
        <v>200</v>
      </c>
      <c r="G113" s="42">
        <v>1.62</v>
      </c>
      <c r="H113" s="42">
        <v>4.09</v>
      </c>
      <c r="I113" s="42">
        <v>9.58</v>
      </c>
      <c r="J113" s="42">
        <v>85.8</v>
      </c>
      <c r="K113" s="43">
        <v>96</v>
      </c>
      <c r="L113" s="42">
        <v>67.900000000000006</v>
      </c>
    </row>
    <row r="114" spans="1:12" ht="15">
      <c r="A114" s="23"/>
      <c r="B114" s="15"/>
      <c r="C114" s="11"/>
      <c r="D114" s="7" t="s">
        <v>27</v>
      </c>
      <c r="E114" s="41" t="s">
        <v>93</v>
      </c>
      <c r="F114" s="42">
        <v>200</v>
      </c>
      <c r="G114" s="42">
        <v>16.940000000000001</v>
      </c>
      <c r="H114" s="42">
        <v>10.46</v>
      </c>
      <c r="I114" s="42">
        <v>35.74</v>
      </c>
      <c r="J114" s="42">
        <v>305.74</v>
      </c>
      <c r="K114" s="43">
        <v>291</v>
      </c>
      <c r="L114" s="42">
        <v>84.3</v>
      </c>
    </row>
    <row r="115" spans="1:12" ht="15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>
        <v>10.199999999999999</v>
      </c>
    </row>
    <row r="116" spans="1:12" ht="15">
      <c r="A116" s="23"/>
      <c r="B116" s="15"/>
      <c r="C116" s="11"/>
      <c r="D116" s="7" t="s">
        <v>29</v>
      </c>
      <c r="E116" s="41" t="s">
        <v>92</v>
      </c>
      <c r="F116" s="42">
        <v>200</v>
      </c>
      <c r="G116" s="42">
        <v>0.08</v>
      </c>
      <c r="H116" s="42">
        <v>0.04</v>
      </c>
      <c r="I116" s="42">
        <v>23.04</v>
      </c>
      <c r="J116" s="42">
        <v>111.6</v>
      </c>
      <c r="K116" s="43">
        <v>350</v>
      </c>
      <c r="L116" s="42"/>
    </row>
    <row r="117" spans="1:12" ht="25.5">
      <c r="A117" s="23"/>
      <c r="B117" s="15"/>
      <c r="C117" s="11"/>
      <c r="D117" s="7" t="s">
        <v>30</v>
      </c>
      <c r="E117" s="41" t="s">
        <v>73</v>
      </c>
      <c r="F117" s="42">
        <v>55</v>
      </c>
      <c r="G117" s="42">
        <v>2.42</v>
      </c>
      <c r="H117" s="42">
        <v>3.87</v>
      </c>
      <c r="I117" s="42">
        <v>29.15</v>
      </c>
      <c r="J117" s="42">
        <v>161</v>
      </c>
      <c r="K117" s="43">
        <v>2</v>
      </c>
      <c r="L117" s="42">
        <v>13.5</v>
      </c>
    </row>
    <row r="118" spans="1:12" ht="15">
      <c r="A118" s="23"/>
      <c r="B118" s="15"/>
      <c r="C118" s="11"/>
      <c r="D118" s="7" t="s">
        <v>31</v>
      </c>
      <c r="E118" s="41" t="s">
        <v>68</v>
      </c>
      <c r="F118" s="42">
        <v>30</v>
      </c>
      <c r="G118" s="42">
        <v>1.68</v>
      </c>
      <c r="H118" s="42">
        <v>0.33</v>
      </c>
      <c r="I118" s="42">
        <v>52.2</v>
      </c>
      <c r="J118" s="42">
        <v>68.97</v>
      </c>
      <c r="K118" s="43" t="s">
        <v>42</v>
      </c>
      <c r="L118" s="42">
        <v>4.5</v>
      </c>
    </row>
    <row r="119" spans="1:12" ht="1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24"/>
      <c r="B121" s="17"/>
      <c r="C121" s="8"/>
      <c r="D121" s="18" t="s">
        <v>32</v>
      </c>
      <c r="E121" s="9"/>
      <c r="F121" s="19">
        <f>SUM(F112:F120)</f>
        <v>755</v>
      </c>
      <c r="G121" s="19">
        <f t="shared" ref="G121:J121" si="56">SUM(G112:G120)</f>
        <v>25.22</v>
      </c>
      <c r="H121" s="19">
        <f t="shared" si="56"/>
        <v>22.79</v>
      </c>
      <c r="I121" s="19">
        <f t="shared" si="56"/>
        <v>197.04000000000002</v>
      </c>
      <c r="J121" s="19">
        <f t="shared" si="56"/>
        <v>735.28000000000009</v>
      </c>
      <c r="K121" s="25"/>
      <c r="L121" s="19">
        <f t="shared" ref="L121" si="57">SUM(L112:L120)</f>
        <v>201.39999999999998</v>
      </c>
    </row>
    <row r="122" spans="1:12" ht="15.75" thickBot="1">
      <c r="A122" s="29">
        <f>A104</f>
        <v>2</v>
      </c>
      <c r="B122" s="30">
        <f>B104</f>
        <v>1</v>
      </c>
      <c r="C122" s="67" t="s">
        <v>4</v>
      </c>
      <c r="D122" s="68"/>
      <c r="E122" s="31"/>
      <c r="F122" s="32">
        <f>F111+F121</f>
        <v>1315</v>
      </c>
      <c r="G122" s="32">
        <f t="shared" ref="G122" si="58">G111+G121</f>
        <v>40.739999999999995</v>
      </c>
      <c r="H122" s="32">
        <f t="shared" ref="H122" si="59">H111+H121</f>
        <v>43.769999999999996</v>
      </c>
      <c r="I122" s="32">
        <f t="shared" ref="I122" si="60">I111+I121</f>
        <v>290.06000000000006</v>
      </c>
      <c r="J122" s="32">
        <f t="shared" ref="J122:L122" si="61">J111+J121</f>
        <v>1370.48</v>
      </c>
      <c r="K122" s="32"/>
      <c r="L122" s="32">
        <f t="shared" si="61"/>
        <v>317.39999999999998</v>
      </c>
    </row>
    <row r="123" spans="1:12" ht="15">
      <c r="A123" s="14">
        <v>2</v>
      </c>
      <c r="B123" s="15">
        <v>2</v>
      </c>
      <c r="C123" s="22" t="s">
        <v>19</v>
      </c>
      <c r="D123" s="5" t="s">
        <v>20</v>
      </c>
      <c r="E123" s="53" t="s">
        <v>58</v>
      </c>
      <c r="F123" s="54">
        <v>100</v>
      </c>
      <c r="G123" s="54">
        <v>15.16</v>
      </c>
      <c r="H123" s="54">
        <v>15</v>
      </c>
      <c r="I123" s="55">
        <v>2.5</v>
      </c>
      <c r="J123" s="39">
        <v>238</v>
      </c>
      <c r="K123" s="40">
        <v>288</v>
      </c>
      <c r="L123" s="39">
        <v>67.5</v>
      </c>
    </row>
    <row r="124" spans="1:12" ht="15">
      <c r="A124" s="14"/>
      <c r="B124" s="15"/>
      <c r="C124" s="11"/>
      <c r="D124" s="6"/>
      <c r="E124" s="50" t="s">
        <v>90</v>
      </c>
      <c r="F124" s="51">
        <v>180</v>
      </c>
      <c r="G124" s="51">
        <v>8</v>
      </c>
      <c r="H124" s="51">
        <v>7.31</v>
      </c>
      <c r="I124" s="52">
        <v>46.37</v>
      </c>
      <c r="J124" s="42">
        <v>293</v>
      </c>
      <c r="K124" s="43">
        <v>302</v>
      </c>
      <c r="L124" s="42">
        <v>25</v>
      </c>
    </row>
    <row r="125" spans="1:12" ht="15">
      <c r="A125" s="14"/>
      <c r="B125" s="15"/>
      <c r="C125" s="11"/>
      <c r="D125" s="7" t="s">
        <v>21</v>
      </c>
      <c r="E125" s="53" t="s">
        <v>59</v>
      </c>
      <c r="F125" s="54">
        <v>200</v>
      </c>
      <c r="G125" s="42">
        <v>0.12</v>
      </c>
      <c r="H125" s="42">
        <v>0.06</v>
      </c>
      <c r="I125" s="42">
        <v>12.4</v>
      </c>
      <c r="J125" s="42">
        <v>50.9</v>
      </c>
      <c r="K125" s="43">
        <v>375</v>
      </c>
      <c r="L125" s="42">
        <v>3.5</v>
      </c>
    </row>
    <row r="126" spans="1:12" ht="15">
      <c r="A126" s="14"/>
      <c r="B126" s="15"/>
      <c r="C126" s="11"/>
      <c r="D126" s="7" t="s">
        <v>22</v>
      </c>
      <c r="E126" s="53" t="s">
        <v>47</v>
      </c>
      <c r="F126" s="54">
        <v>30</v>
      </c>
      <c r="G126" s="42">
        <v>1.68</v>
      </c>
      <c r="H126" s="42">
        <v>0.33</v>
      </c>
      <c r="I126" s="42">
        <v>52.2</v>
      </c>
      <c r="J126" s="42">
        <v>68.97</v>
      </c>
      <c r="K126" s="43" t="s">
        <v>42</v>
      </c>
      <c r="L126" s="42">
        <v>4.5</v>
      </c>
    </row>
    <row r="127" spans="1:12" ht="15">
      <c r="A127" s="14"/>
      <c r="B127" s="15"/>
      <c r="C127" s="11"/>
      <c r="D127" s="7" t="s">
        <v>23</v>
      </c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6"/>
      <c r="B130" s="17"/>
      <c r="C130" s="8"/>
      <c r="D130" s="18" t="s">
        <v>32</v>
      </c>
      <c r="E130" s="9"/>
      <c r="F130" s="19">
        <f>SUM(F123:F129)</f>
        <v>510</v>
      </c>
      <c r="G130" s="19">
        <f t="shared" ref="G130:J130" si="62">SUM(G123:G129)</f>
        <v>24.96</v>
      </c>
      <c r="H130" s="19">
        <f t="shared" si="62"/>
        <v>22.699999999999996</v>
      </c>
      <c r="I130" s="19">
        <f t="shared" si="62"/>
        <v>113.47</v>
      </c>
      <c r="J130" s="19">
        <f t="shared" si="62"/>
        <v>650.87</v>
      </c>
      <c r="K130" s="25"/>
      <c r="L130" s="19">
        <f t="shared" ref="L130" si="63">SUM(L123:L129)</f>
        <v>100.5</v>
      </c>
    </row>
    <row r="131" spans="1:12" ht="15">
      <c r="A131" s="13">
        <f>A123</f>
        <v>2</v>
      </c>
      <c r="B131" s="13">
        <f>B123</f>
        <v>2</v>
      </c>
      <c r="C131" s="10" t="s">
        <v>24</v>
      </c>
      <c r="D131" s="7" t="s">
        <v>25</v>
      </c>
      <c r="E131" s="41" t="s">
        <v>69</v>
      </c>
      <c r="F131" s="42">
        <v>70</v>
      </c>
      <c r="G131" s="42">
        <v>0.99</v>
      </c>
      <c r="H131" s="42">
        <v>4.21</v>
      </c>
      <c r="I131" s="42">
        <v>5.78</v>
      </c>
      <c r="J131" s="42">
        <v>64.959999999999994</v>
      </c>
      <c r="K131" s="43">
        <v>52</v>
      </c>
      <c r="L131" s="42">
        <v>8.5</v>
      </c>
    </row>
    <row r="132" spans="1:12" ht="15">
      <c r="A132" s="14"/>
      <c r="B132" s="15"/>
      <c r="C132" s="11"/>
      <c r="D132" s="7" t="s">
        <v>26</v>
      </c>
      <c r="E132" s="41" t="s">
        <v>94</v>
      </c>
      <c r="F132" s="42">
        <v>200</v>
      </c>
      <c r="G132" s="42">
        <v>0.46</v>
      </c>
      <c r="H132" s="42">
        <v>3.84</v>
      </c>
      <c r="I132" s="42">
        <v>1.38</v>
      </c>
      <c r="J132" s="42">
        <v>41</v>
      </c>
      <c r="K132" s="43">
        <v>115</v>
      </c>
      <c r="L132" s="42">
        <v>51.5</v>
      </c>
    </row>
    <row r="133" spans="1:12" ht="15">
      <c r="A133" s="14"/>
      <c r="B133" s="15"/>
      <c r="C133" s="11"/>
      <c r="D133" s="7" t="s">
        <v>27</v>
      </c>
      <c r="E133" s="41" t="s">
        <v>95</v>
      </c>
      <c r="F133" s="42">
        <v>200</v>
      </c>
      <c r="G133" s="42">
        <v>3.38</v>
      </c>
      <c r="H133" s="42">
        <v>20.94</v>
      </c>
      <c r="I133" s="42">
        <v>16.38</v>
      </c>
      <c r="J133" s="42">
        <v>270.48</v>
      </c>
      <c r="K133" s="43">
        <v>143</v>
      </c>
      <c r="L133" s="42">
        <v>68</v>
      </c>
    </row>
    <row r="134" spans="1:12" ht="15">
      <c r="A134" s="14"/>
      <c r="B134" s="15"/>
      <c r="C134" s="11"/>
      <c r="D134" s="7" t="s">
        <v>28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7" t="s">
        <v>29</v>
      </c>
      <c r="E135" s="53" t="s">
        <v>59</v>
      </c>
      <c r="F135" s="54">
        <v>200</v>
      </c>
      <c r="G135" s="42">
        <v>0.12</v>
      </c>
      <c r="H135" s="42">
        <v>0.06</v>
      </c>
      <c r="I135" s="42">
        <v>12.4</v>
      </c>
      <c r="J135" s="42">
        <v>50.9</v>
      </c>
      <c r="K135" s="43">
        <v>375</v>
      </c>
      <c r="L135" s="42">
        <v>3.5</v>
      </c>
    </row>
    <row r="136" spans="1:12" ht="25.5">
      <c r="A136" s="14"/>
      <c r="B136" s="15"/>
      <c r="C136" s="11"/>
      <c r="D136" s="7" t="s">
        <v>30</v>
      </c>
      <c r="E136" s="41" t="s">
        <v>73</v>
      </c>
      <c r="F136" s="42">
        <v>55</v>
      </c>
      <c r="G136" s="42">
        <v>2.42</v>
      </c>
      <c r="H136" s="42">
        <v>3.87</v>
      </c>
      <c r="I136" s="42">
        <v>29.15</v>
      </c>
      <c r="J136" s="42">
        <v>161</v>
      </c>
      <c r="K136" s="43">
        <v>2</v>
      </c>
      <c r="L136" s="42">
        <v>13.5</v>
      </c>
    </row>
    <row r="137" spans="1:12" ht="15">
      <c r="A137" s="14"/>
      <c r="B137" s="15"/>
      <c r="C137" s="11"/>
      <c r="D137" s="7" t="s">
        <v>31</v>
      </c>
      <c r="E137" s="41" t="s">
        <v>68</v>
      </c>
      <c r="F137" s="42">
        <v>30</v>
      </c>
      <c r="G137" s="42">
        <v>1.68</v>
      </c>
      <c r="H137" s="42">
        <v>0.33</v>
      </c>
      <c r="I137" s="42">
        <v>52.2</v>
      </c>
      <c r="J137" s="42">
        <v>68.97</v>
      </c>
      <c r="K137" s="43" t="s">
        <v>42</v>
      </c>
      <c r="L137" s="42">
        <v>4.5</v>
      </c>
    </row>
    <row r="138" spans="1:12" ht="1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16"/>
      <c r="B140" s="17"/>
      <c r="C140" s="8"/>
      <c r="D140" s="18" t="s">
        <v>32</v>
      </c>
      <c r="E140" s="9"/>
      <c r="F140" s="19">
        <f>SUM(F131:F139)</f>
        <v>755</v>
      </c>
      <c r="G140" s="19">
        <f t="shared" ref="G140:J140" si="64">SUM(G131:G139)</f>
        <v>9.0500000000000007</v>
      </c>
      <c r="H140" s="19">
        <f t="shared" si="64"/>
        <v>33.25</v>
      </c>
      <c r="I140" s="19">
        <f t="shared" si="64"/>
        <v>117.29</v>
      </c>
      <c r="J140" s="19">
        <f t="shared" si="64"/>
        <v>657.31</v>
      </c>
      <c r="K140" s="25"/>
      <c r="L140" s="19">
        <f t="shared" ref="L140" si="65">SUM(L131:L139)</f>
        <v>149.5</v>
      </c>
    </row>
    <row r="141" spans="1:12" ht="15.75" thickBot="1">
      <c r="A141" s="33">
        <f>A123</f>
        <v>2</v>
      </c>
      <c r="B141" s="33">
        <f>B123</f>
        <v>2</v>
      </c>
      <c r="C141" s="67" t="s">
        <v>4</v>
      </c>
      <c r="D141" s="68"/>
      <c r="E141" s="31"/>
      <c r="F141" s="32">
        <f>F130+F140</f>
        <v>1265</v>
      </c>
      <c r="G141" s="32">
        <f t="shared" ref="G141" si="66">G130+G140</f>
        <v>34.010000000000005</v>
      </c>
      <c r="H141" s="32">
        <f t="shared" ref="H141" si="67">H130+H140</f>
        <v>55.949999999999996</v>
      </c>
      <c r="I141" s="32">
        <f t="shared" ref="I141" si="68">I130+I140</f>
        <v>230.76</v>
      </c>
      <c r="J141" s="32">
        <f t="shared" ref="J141:L141" si="69">J130+J140</f>
        <v>1308.1799999999998</v>
      </c>
      <c r="K141" s="32"/>
      <c r="L141" s="32">
        <f t="shared" si="69"/>
        <v>250</v>
      </c>
    </row>
    <row r="142" spans="1:12" ht="15">
      <c r="A142" s="20">
        <v>2</v>
      </c>
      <c r="B142" s="21">
        <v>3</v>
      </c>
      <c r="C142" s="22" t="s">
        <v>19</v>
      </c>
      <c r="D142" s="5" t="s">
        <v>20</v>
      </c>
      <c r="E142" s="50" t="s">
        <v>60</v>
      </c>
      <c r="F142" s="39">
        <v>220</v>
      </c>
      <c r="G142" s="51">
        <v>18.52</v>
      </c>
      <c r="H142" s="51">
        <v>16</v>
      </c>
      <c r="I142" s="52">
        <v>18.940000000000001</v>
      </c>
      <c r="J142" s="39">
        <v>327</v>
      </c>
      <c r="K142" s="40">
        <v>259</v>
      </c>
      <c r="L142" s="39">
        <v>134.30000000000001</v>
      </c>
    </row>
    <row r="143" spans="1:12" ht="15">
      <c r="A143" s="23"/>
      <c r="B143" s="15"/>
      <c r="C143" s="11"/>
      <c r="D143" s="6"/>
      <c r="E143" s="53" t="s">
        <v>61</v>
      </c>
      <c r="F143" s="54">
        <v>70</v>
      </c>
      <c r="G143" s="42">
        <v>2.48</v>
      </c>
      <c r="H143" s="42">
        <v>4</v>
      </c>
      <c r="I143" s="42">
        <v>47.33</v>
      </c>
      <c r="J143" s="42">
        <v>2.17</v>
      </c>
      <c r="K143" s="43">
        <v>131</v>
      </c>
      <c r="L143" s="42">
        <v>21</v>
      </c>
    </row>
    <row r="144" spans="1:12" ht="15">
      <c r="A144" s="23"/>
      <c r="B144" s="15"/>
      <c r="C144" s="11"/>
      <c r="D144" s="7" t="s">
        <v>21</v>
      </c>
      <c r="E144" s="53" t="s">
        <v>59</v>
      </c>
      <c r="F144" s="54">
        <v>200</v>
      </c>
      <c r="G144" s="42">
        <v>0.12</v>
      </c>
      <c r="H144" s="42">
        <v>0.06</v>
      </c>
      <c r="I144" s="42">
        <v>12.4</v>
      </c>
      <c r="J144" s="42">
        <v>50.9</v>
      </c>
      <c r="K144" s="43">
        <v>375</v>
      </c>
      <c r="L144" s="42">
        <v>3.5</v>
      </c>
    </row>
    <row r="145" spans="1:12" ht="15.75" customHeight="1">
      <c r="A145" s="23"/>
      <c r="B145" s="15"/>
      <c r="C145" s="11"/>
      <c r="D145" s="7" t="s">
        <v>22</v>
      </c>
      <c r="E145" s="53" t="s">
        <v>47</v>
      </c>
      <c r="F145" s="54">
        <v>20</v>
      </c>
      <c r="G145" s="42">
        <v>1.1200000000000001</v>
      </c>
      <c r="H145" s="42">
        <v>0.22</v>
      </c>
      <c r="I145" s="42">
        <v>0.48</v>
      </c>
      <c r="J145" s="42">
        <v>45.98</v>
      </c>
      <c r="K145" s="43" t="s">
        <v>42</v>
      </c>
      <c r="L145" s="42">
        <v>3</v>
      </c>
    </row>
    <row r="146" spans="1:12" ht="15.75" customHeight="1">
      <c r="A146" s="23"/>
      <c r="B146" s="15"/>
      <c r="C146" s="11"/>
      <c r="D146" s="7" t="s">
        <v>22</v>
      </c>
      <c r="E146" s="53" t="s">
        <v>41</v>
      </c>
      <c r="F146" s="54">
        <v>40</v>
      </c>
      <c r="G146" s="42">
        <v>2</v>
      </c>
      <c r="H146" s="42">
        <v>7</v>
      </c>
      <c r="I146" s="42">
        <v>1</v>
      </c>
      <c r="J146" s="42">
        <v>133</v>
      </c>
      <c r="K146" s="43" t="s">
        <v>42</v>
      </c>
      <c r="L146" s="42">
        <v>19.5</v>
      </c>
    </row>
    <row r="147" spans="1:12" ht="15">
      <c r="A147" s="23"/>
      <c r="B147" s="15"/>
      <c r="C147" s="11"/>
      <c r="D147" s="7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6"/>
      <c r="E148" s="53"/>
      <c r="F148" s="54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4"/>
      <c r="B150" s="17"/>
      <c r="C150" s="8"/>
      <c r="D150" s="18" t="s">
        <v>32</v>
      </c>
      <c r="E150" s="9"/>
      <c r="F150" s="19">
        <f>SUM(F142:F149)</f>
        <v>550</v>
      </c>
      <c r="G150" s="19">
        <f t="shared" ref="G150:J150" si="70">SUM(G142:G149)</f>
        <v>24.240000000000002</v>
      </c>
      <c r="H150" s="19">
        <f t="shared" si="70"/>
        <v>27.279999999999998</v>
      </c>
      <c r="I150" s="19">
        <f t="shared" si="70"/>
        <v>80.150000000000006</v>
      </c>
      <c r="J150" s="19">
        <f t="shared" si="70"/>
        <v>559.04999999999995</v>
      </c>
      <c r="K150" s="25"/>
      <c r="L150" s="19">
        <f t="shared" ref="L150" si="71">SUM(L142:L149)</f>
        <v>181.3</v>
      </c>
    </row>
    <row r="151" spans="1:12" ht="15">
      <c r="A151" s="26">
        <f>A142</f>
        <v>2</v>
      </c>
      <c r="B151" s="13">
        <f>B142</f>
        <v>3</v>
      </c>
      <c r="C151" s="10" t="s">
        <v>24</v>
      </c>
      <c r="D151" s="7" t="s">
        <v>25</v>
      </c>
      <c r="E151" s="41" t="s">
        <v>88</v>
      </c>
      <c r="F151" s="42">
        <v>70</v>
      </c>
      <c r="G151" s="42">
        <v>0.92</v>
      </c>
      <c r="H151" s="42">
        <v>2.2799999999999998</v>
      </c>
      <c r="I151" s="42">
        <v>4.3899999999999997</v>
      </c>
      <c r="J151" s="42">
        <v>71.72</v>
      </c>
      <c r="K151" s="43">
        <v>45</v>
      </c>
      <c r="L151" s="42">
        <v>11.5</v>
      </c>
    </row>
    <row r="152" spans="1:12" ht="15">
      <c r="A152" s="23"/>
      <c r="B152" s="15"/>
      <c r="C152" s="11"/>
      <c r="D152" s="7" t="s">
        <v>26</v>
      </c>
      <c r="E152" s="41" t="s">
        <v>96</v>
      </c>
      <c r="F152" s="42">
        <v>200</v>
      </c>
      <c r="G152" s="42">
        <v>1.28</v>
      </c>
      <c r="H152" s="42">
        <v>4</v>
      </c>
      <c r="I152" s="42">
        <v>7.32</v>
      </c>
      <c r="J152" s="42">
        <v>76.2</v>
      </c>
      <c r="K152" s="43">
        <v>99</v>
      </c>
      <c r="L152" s="42">
        <v>36</v>
      </c>
    </row>
    <row r="153" spans="1:12" ht="25.5">
      <c r="A153" s="23"/>
      <c r="B153" s="15"/>
      <c r="C153" s="11"/>
      <c r="D153" s="7" t="s">
        <v>27</v>
      </c>
      <c r="E153" s="41" t="s">
        <v>97</v>
      </c>
      <c r="F153" s="42">
        <v>200</v>
      </c>
      <c r="G153" s="42">
        <v>30.98</v>
      </c>
      <c r="H153" s="42">
        <v>25.62</v>
      </c>
      <c r="I153" s="42">
        <v>48.98</v>
      </c>
      <c r="J153" s="42">
        <v>551.41999999999996</v>
      </c>
      <c r="K153" s="43">
        <v>219</v>
      </c>
      <c r="L153" s="42">
        <v>123.5</v>
      </c>
    </row>
    <row r="154" spans="1:12" ht="15">
      <c r="A154" s="23"/>
      <c r="B154" s="15"/>
      <c r="C154" s="11"/>
      <c r="D154" s="7" t="s">
        <v>28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7" t="s">
        <v>29</v>
      </c>
      <c r="E155" s="41" t="s">
        <v>57</v>
      </c>
      <c r="F155" s="42">
        <v>200</v>
      </c>
      <c r="G155" s="42">
        <v>0.66</v>
      </c>
      <c r="H155" s="42">
        <v>0.08</v>
      </c>
      <c r="I155" s="42">
        <v>32.020000000000003</v>
      </c>
      <c r="J155" s="42">
        <v>86.2</v>
      </c>
      <c r="K155" s="43">
        <v>349</v>
      </c>
      <c r="L155" s="42">
        <v>10.5</v>
      </c>
    </row>
    <row r="156" spans="1:12" ht="15">
      <c r="A156" s="23"/>
      <c r="B156" s="15"/>
      <c r="C156" s="11"/>
      <c r="D156" s="7" t="s">
        <v>30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7" t="s">
        <v>31</v>
      </c>
      <c r="E157" s="41" t="s">
        <v>68</v>
      </c>
      <c r="F157" s="42">
        <v>30</v>
      </c>
      <c r="G157" s="42">
        <v>1.68</v>
      </c>
      <c r="H157" s="42">
        <v>0.33</v>
      </c>
      <c r="I157" s="42">
        <v>52.2</v>
      </c>
      <c r="J157" s="42">
        <v>68.97</v>
      </c>
      <c r="K157" s="43" t="s">
        <v>42</v>
      </c>
      <c r="L157" s="42">
        <v>4.5</v>
      </c>
    </row>
    <row r="158" spans="1:12" ht="15">
      <c r="A158" s="23"/>
      <c r="B158" s="15"/>
      <c r="C158" s="11"/>
      <c r="D158" s="6"/>
      <c r="E158" s="53" t="s">
        <v>54</v>
      </c>
      <c r="F158" s="42">
        <v>100</v>
      </c>
      <c r="G158" s="54">
        <v>0</v>
      </c>
      <c r="H158" s="54">
        <v>0</v>
      </c>
      <c r="I158" s="55">
        <v>12</v>
      </c>
      <c r="J158" s="54">
        <v>47</v>
      </c>
      <c r="K158" s="43"/>
      <c r="L158" s="63">
        <v>30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4"/>
      <c r="B160" s="17"/>
      <c r="C160" s="8"/>
      <c r="D160" s="18" t="s">
        <v>32</v>
      </c>
      <c r="E160" s="9"/>
      <c r="F160" s="19">
        <f>SUM(F151:F159)</f>
        <v>800</v>
      </c>
      <c r="G160" s="19">
        <f t="shared" ref="G160:J160" si="72">SUM(G151:G159)</f>
        <v>35.519999999999996</v>
      </c>
      <c r="H160" s="19">
        <f t="shared" si="72"/>
        <v>32.309999999999995</v>
      </c>
      <c r="I160" s="19">
        <f t="shared" si="72"/>
        <v>156.91000000000003</v>
      </c>
      <c r="J160" s="19">
        <f t="shared" si="72"/>
        <v>901.51</v>
      </c>
      <c r="K160" s="25"/>
      <c r="L160" s="19">
        <f t="shared" ref="L160" si="73">SUM(L151:L159)</f>
        <v>216</v>
      </c>
    </row>
    <row r="161" spans="1:12" ht="15.75" thickBot="1">
      <c r="A161" s="29">
        <f>A142</f>
        <v>2</v>
      </c>
      <c r="B161" s="30">
        <f>B142</f>
        <v>3</v>
      </c>
      <c r="C161" s="67" t="s">
        <v>4</v>
      </c>
      <c r="D161" s="68"/>
      <c r="E161" s="31"/>
      <c r="F161" s="32">
        <f>F150+F160</f>
        <v>1350</v>
      </c>
      <c r="G161" s="32">
        <f t="shared" ref="G161" si="74">G150+G160</f>
        <v>59.76</v>
      </c>
      <c r="H161" s="32">
        <f t="shared" ref="H161" si="75">H150+H160</f>
        <v>59.589999999999989</v>
      </c>
      <c r="I161" s="32">
        <f t="shared" ref="I161" si="76">I150+I160</f>
        <v>237.06000000000003</v>
      </c>
      <c r="J161" s="32">
        <f t="shared" ref="J161:L161" si="77">J150+J160</f>
        <v>1460.56</v>
      </c>
      <c r="K161" s="32"/>
      <c r="L161" s="32">
        <f t="shared" si="77"/>
        <v>397.3</v>
      </c>
    </row>
    <row r="162" spans="1:12" ht="45">
      <c r="A162" s="20">
        <v>2</v>
      </c>
      <c r="B162" s="21">
        <v>4</v>
      </c>
      <c r="C162" s="22" t="s">
        <v>19</v>
      </c>
      <c r="D162" s="5" t="s">
        <v>20</v>
      </c>
      <c r="E162" s="50" t="s">
        <v>38</v>
      </c>
      <c r="F162" s="51">
        <v>200</v>
      </c>
      <c r="G162" s="51">
        <v>8.2200000000000006</v>
      </c>
      <c r="H162" s="51">
        <v>8</v>
      </c>
      <c r="I162" s="52">
        <v>48</v>
      </c>
      <c r="J162" s="51">
        <v>297</v>
      </c>
      <c r="K162" s="52">
        <v>173</v>
      </c>
      <c r="L162" s="39">
        <v>42</v>
      </c>
    </row>
    <row r="163" spans="1:12" ht="15">
      <c r="A163" s="23"/>
      <c r="B163" s="15"/>
      <c r="C163" s="11"/>
      <c r="D163" s="6"/>
      <c r="E163" s="53" t="s">
        <v>39</v>
      </c>
      <c r="F163" s="42">
        <v>20</v>
      </c>
      <c r="G163" s="54">
        <v>4.6399999999999997</v>
      </c>
      <c r="H163" s="54">
        <v>5.9</v>
      </c>
      <c r="I163" s="55">
        <v>0</v>
      </c>
      <c r="J163" s="42">
        <v>72</v>
      </c>
      <c r="K163" s="43">
        <v>15</v>
      </c>
      <c r="L163" s="42">
        <v>14</v>
      </c>
    </row>
    <row r="164" spans="1:12" ht="15">
      <c r="A164" s="23"/>
      <c r="B164" s="15"/>
      <c r="C164" s="11"/>
      <c r="D164" s="7" t="s">
        <v>21</v>
      </c>
      <c r="E164" s="53" t="s">
        <v>59</v>
      </c>
      <c r="F164" s="54">
        <v>200</v>
      </c>
      <c r="G164" s="42">
        <v>0.12</v>
      </c>
      <c r="H164" s="42">
        <v>0.06</v>
      </c>
      <c r="I164" s="42">
        <v>12.4</v>
      </c>
      <c r="J164" s="42">
        <v>50.9</v>
      </c>
      <c r="K164" s="43">
        <v>375</v>
      </c>
      <c r="L164" s="42">
        <v>3.5</v>
      </c>
    </row>
    <row r="165" spans="1:12" ht="15">
      <c r="A165" s="23"/>
      <c r="B165" s="15"/>
      <c r="C165" s="11"/>
      <c r="D165" s="7" t="s">
        <v>22</v>
      </c>
      <c r="E165" s="53" t="s">
        <v>41</v>
      </c>
      <c r="F165" s="54">
        <v>40</v>
      </c>
      <c r="G165" s="42">
        <v>2</v>
      </c>
      <c r="H165" s="42">
        <v>7</v>
      </c>
      <c r="I165" s="42">
        <v>1</v>
      </c>
      <c r="J165" s="42">
        <v>133</v>
      </c>
      <c r="K165" s="43" t="s">
        <v>42</v>
      </c>
      <c r="L165" s="42">
        <v>19.5</v>
      </c>
    </row>
    <row r="166" spans="1:12" ht="15">
      <c r="A166" s="23"/>
      <c r="B166" s="15"/>
      <c r="C166" s="11"/>
      <c r="D166" s="7" t="s">
        <v>23</v>
      </c>
      <c r="E166" s="53" t="s">
        <v>54</v>
      </c>
      <c r="F166" s="42">
        <v>100</v>
      </c>
      <c r="G166" s="54">
        <v>0</v>
      </c>
      <c r="H166" s="54">
        <v>0</v>
      </c>
      <c r="I166" s="55">
        <v>12</v>
      </c>
      <c r="J166" s="54">
        <v>47</v>
      </c>
      <c r="K166" s="43"/>
      <c r="L166" s="63">
        <v>30</v>
      </c>
    </row>
    <row r="167" spans="1:12" ht="1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4"/>
      <c r="B169" s="17"/>
      <c r="C169" s="8"/>
      <c r="D169" s="18" t="s">
        <v>32</v>
      </c>
      <c r="E169" s="9"/>
      <c r="F169" s="19">
        <f>SUM(F162:F168)</f>
        <v>560</v>
      </c>
      <c r="G169" s="19">
        <f t="shared" ref="G169:J169" si="78">SUM(G162:G168)</f>
        <v>14.979999999999999</v>
      </c>
      <c r="H169" s="19">
        <f t="shared" si="78"/>
        <v>20.96</v>
      </c>
      <c r="I169" s="19">
        <f t="shared" si="78"/>
        <v>73.400000000000006</v>
      </c>
      <c r="J169" s="19">
        <f t="shared" si="78"/>
        <v>599.9</v>
      </c>
      <c r="K169" s="25"/>
      <c r="L169" s="19">
        <f t="shared" ref="L169" si="79">SUM(L162:L168)</f>
        <v>109</v>
      </c>
    </row>
    <row r="170" spans="1:12" ht="15">
      <c r="A170" s="26">
        <f>A162</f>
        <v>2</v>
      </c>
      <c r="B170" s="13">
        <f>B162</f>
        <v>4</v>
      </c>
      <c r="C170" s="10" t="s">
        <v>24</v>
      </c>
      <c r="D170" s="7" t="s">
        <v>25</v>
      </c>
      <c r="E170" s="41" t="s">
        <v>64</v>
      </c>
      <c r="F170" s="42">
        <v>70</v>
      </c>
      <c r="G170" s="42">
        <v>0.49</v>
      </c>
      <c r="H170" s="42">
        <v>7.0000000000000007E-2</v>
      </c>
      <c r="I170" s="42">
        <v>1.33</v>
      </c>
      <c r="J170" s="42">
        <v>8.4</v>
      </c>
      <c r="K170" s="43">
        <v>71</v>
      </c>
      <c r="L170" s="42">
        <v>21</v>
      </c>
    </row>
    <row r="171" spans="1:12" ht="15">
      <c r="A171" s="23"/>
      <c r="B171" s="15"/>
      <c r="C171" s="11"/>
      <c r="D171" s="7" t="s">
        <v>26</v>
      </c>
      <c r="E171" s="41" t="s">
        <v>77</v>
      </c>
      <c r="F171" s="42">
        <v>200</v>
      </c>
      <c r="G171" s="42">
        <v>1.44</v>
      </c>
      <c r="H171" s="42">
        <v>3.94</v>
      </c>
      <c r="I171" s="42">
        <v>8.74</v>
      </c>
      <c r="J171" s="42">
        <v>83</v>
      </c>
      <c r="K171" s="43">
        <v>82</v>
      </c>
      <c r="L171" s="42">
        <v>45</v>
      </c>
    </row>
    <row r="172" spans="1:12" ht="15">
      <c r="A172" s="23"/>
      <c r="B172" s="15"/>
      <c r="C172" s="11"/>
      <c r="D172" s="7" t="s">
        <v>27</v>
      </c>
      <c r="E172" s="41" t="s">
        <v>78</v>
      </c>
      <c r="F172" s="42">
        <v>90</v>
      </c>
      <c r="G172" s="42">
        <v>10.119999999999999</v>
      </c>
      <c r="H172" s="42">
        <v>12.18</v>
      </c>
      <c r="I172" s="42">
        <v>12.12</v>
      </c>
      <c r="J172" s="42">
        <v>150.54</v>
      </c>
      <c r="K172" s="43">
        <v>234</v>
      </c>
      <c r="L172" s="42">
        <v>71.5</v>
      </c>
    </row>
    <row r="173" spans="1:12" ht="15">
      <c r="A173" s="23"/>
      <c r="B173" s="15"/>
      <c r="C173" s="11"/>
      <c r="D173" s="7" t="s">
        <v>28</v>
      </c>
      <c r="E173" s="53" t="s">
        <v>45</v>
      </c>
      <c r="F173" s="54">
        <v>180</v>
      </c>
      <c r="G173" s="54">
        <v>3.67</v>
      </c>
      <c r="H173" s="54">
        <v>5.76</v>
      </c>
      <c r="I173" s="55">
        <v>24.53</v>
      </c>
      <c r="J173" s="54">
        <v>164.7</v>
      </c>
      <c r="K173" s="62">
        <v>312</v>
      </c>
      <c r="L173" s="63">
        <v>38</v>
      </c>
    </row>
    <row r="174" spans="1:12" ht="15">
      <c r="A174" s="23"/>
      <c r="B174" s="15"/>
      <c r="C174" s="11"/>
      <c r="D174" s="7" t="s">
        <v>29</v>
      </c>
      <c r="E174" s="53" t="s">
        <v>59</v>
      </c>
      <c r="F174" s="54">
        <v>200</v>
      </c>
      <c r="G174" s="42">
        <v>0.12</v>
      </c>
      <c r="H174" s="42">
        <v>0.06</v>
      </c>
      <c r="I174" s="42">
        <v>12.4</v>
      </c>
      <c r="J174" s="42">
        <v>50.9</v>
      </c>
      <c r="K174" s="43">
        <v>375</v>
      </c>
      <c r="L174" s="42">
        <v>3.5</v>
      </c>
    </row>
    <row r="175" spans="1:12" ht="25.5">
      <c r="A175" s="23"/>
      <c r="B175" s="15"/>
      <c r="C175" s="11"/>
      <c r="D175" s="7" t="s">
        <v>30</v>
      </c>
      <c r="E175" s="41" t="s">
        <v>73</v>
      </c>
      <c r="F175" s="42">
        <v>55</v>
      </c>
      <c r="G175" s="42">
        <v>2.42</v>
      </c>
      <c r="H175" s="42">
        <v>3.87</v>
      </c>
      <c r="I175" s="42">
        <v>29.15</v>
      </c>
      <c r="J175" s="42">
        <v>161</v>
      </c>
      <c r="K175" s="43">
        <v>2</v>
      </c>
      <c r="L175" s="42">
        <v>13.5</v>
      </c>
    </row>
    <row r="176" spans="1:12" ht="15">
      <c r="A176" s="23"/>
      <c r="B176" s="15"/>
      <c r="C176" s="11"/>
      <c r="D176" s="7" t="s">
        <v>31</v>
      </c>
      <c r="E176" s="41" t="s">
        <v>68</v>
      </c>
      <c r="F176" s="42">
        <v>30</v>
      </c>
      <c r="G176" s="42">
        <v>1.68</v>
      </c>
      <c r="H176" s="42">
        <v>0.33</v>
      </c>
      <c r="I176" s="42">
        <v>52.2</v>
      </c>
      <c r="J176" s="42">
        <v>68.97</v>
      </c>
      <c r="K176" s="43" t="s">
        <v>42</v>
      </c>
      <c r="L176" s="42">
        <v>4.5</v>
      </c>
    </row>
    <row r="177" spans="1:12" ht="1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4"/>
      <c r="B179" s="17"/>
      <c r="C179" s="8"/>
      <c r="D179" s="18" t="s">
        <v>32</v>
      </c>
      <c r="E179" s="9"/>
      <c r="F179" s="19">
        <f>SUM(F170:F178)</f>
        <v>825</v>
      </c>
      <c r="G179" s="19">
        <f t="shared" ref="G179:J179" si="80">SUM(G170:G178)</f>
        <v>19.939999999999998</v>
      </c>
      <c r="H179" s="19">
        <f t="shared" si="80"/>
        <v>26.209999999999994</v>
      </c>
      <c r="I179" s="19">
        <f t="shared" si="80"/>
        <v>140.47</v>
      </c>
      <c r="J179" s="19">
        <f t="shared" si="80"/>
        <v>687.51</v>
      </c>
      <c r="K179" s="25"/>
      <c r="L179" s="19">
        <f t="shared" ref="L179" si="81">SUM(L170:L178)</f>
        <v>197</v>
      </c>
    </row>
    <row r="180" spans="1:12" ht="15.75" thickBot="1">
      <c r="A180" s="29">
        <f>A162</f>
        <v>2</v>
      </c>
      <c r="B180" s="30">
        <f>B162</f>
        <v>4</v>
      </c>
      <c r="C180" s="67" t="s">
        <v>4</v>
      </c>
      <c r="D180" s="68"/>
      <c r="E180" s="31"/>
      <c r="F180" s="32">
        <f>F169+F179</f>
        <v>1385</v>
      </c>
      <c r="G180" s="32">
        <f t="shared" ref="G180" si="82">G169+G179</f>
        <v>34.919999999999995</v>
      </c>
      <c r="H180" s="32">
        <f t="shared" ref="H180" si="83">H169+H179</f>
        <v>47.169999999999995</v>
      </c>
      <c r="I180" s="32">
        <f t="shared" ref="I180" si="84">I169+I179</f>
        <v>213.87</v>
      </c>
      <c r="J180" s="32">
        <f t="shared" ref="J180:L180" si="85">J169+J179</f>
        <v>1287.4099999999999</v>
      </c>
      <c r="K180" s="32"/>
      <c r="L180" s="32">
        <f t="shared" si="85"/>
        <v>306</v>
      </c>
    </row>
    <row r="181" spans="1:12" ht="15">
      <c r="A181" s="20">
        <v>2</v>
      </c>
      <c r="B181" s="21">
        <v>5</v>
      </c>
      <c r="C181" s="22" t="s">
        <v>19</v>
      </c>
      <c r="D181" s="5" t="s">
        <v>20</v>
      </c>
      <c r="E181" s="53" t="s">
        <v>62</v>
      </c>
      <c r="F181" s="54">
        <v>100</v>
      </c>
      <c r="G181" s="54">
        <v>11</v>
      </c>
      <c r="H181" s="54">
        <v>11</v>
      </c>
      <c r="I181" s="55">
        <v>15</v>
      </c>
      <c r="J181" s="39">
        <v>154</v>
      </c>
      <c r="K181" s="40">
        <v>269</v>
      </c>
      <c r="L181" s="39">
        <v>76.400000000000006</v>
      </c>
    </row>
    <row r="182" spans="1:12" ht="15">
      <c r="A182" s="23"/>
      <c r="B182" s="15"/>
      <c r="C182" s="11"/>
      <c r="D182" s="6"/>
      <c r="E182" s="50" t="s">
        <v>63</v>
      </c>
      <c r="F182" s="51">
        <v>180</v>
      </c>
      <c r="G182" s="51">
        <v>4</v>
      </c>
      <c r="H182" s="51">
        <v>4</v>
      </c>
      <c r="I182" s="52">
        <v>48.92</v>
      </c>
      <c r="J182" s="42">
        <v>161.81</v>
      </c>
      <c r="K182" s="43">
        <v>304</v>
      </c>
      <c r="L182" s="42">
        <v>30.6</v>
      </c>
    </row>
    <row r="183" spans="1:12" ht="15">
      <c r="A183" s="23"/>
      <c r="B183" s="15"/>
      <c r="C183" s="11"/>
      <c r="D183" s="7" t="s">
        <v>21</v>
      </c>
      <c r="E183" s="53" t="s">
        <v>59</v>
      </c>
      <c r="F183" s="54">
        <v>200</v>
      </c>
      <c r="G183" s="42">
        <v>0.12</v>
      </c>
      <c r="H183" s="42">
        <v>0.06</v>
      </c>
      <c r="I183" s="42">
        <v>12.4</v>
      </c>
      <c r="J183" s="42">
        <v>50.9</v>
      </c>
      <c r="K183" s="43">
        <v>375</v>
      </c>
      <c r="L183" s="42">
        <v>3.5</v>
      </c>
    </row>
    <row r="184" spans="1:12" ht="15">
      <c r="A184" s="23"/>
      <c r="B184" s="15"/>
      <c r="C184" s="11"/>
      <c r="D184" s="7" t="s">
        <v>22</v>
      </c>
      <c r="E184" s="53" t="s">
        <v>47</v>
      </c>
      <c r="F184" s="54">
        <v>20</v>
      </c>
      <c r="G184" s="42">
        <v>1.1200000000000001</v>
      </c>
      <c r="H184" s="42">
        <v>0.22</v>
      </c>
      <c r="I184" s="42">
        <v>0.48</v>
      </c>
      <c r="J184" s="42">
        <v>45.98</v>
      </c>
      <c r="K184" s="43" t="s">
        <v>42</v>
      </c>
      <c r="L184" s="42">
        <v>3</v>
      </c>
    </row>
    <row r="185" spans="1:12" ht="15">
      <c r="A185" s="23"/>
      <c r="B185" s="15"/>
      <c r="C185" s="11"/>
      <c r="D185" s="7" t="s">
        <v>22</v>
      </c>
      <c r="E185" s="53" t="s">
        <v>41</v>
      </c>
      <c r="F185" s="54">
        <v>40</v>
      </c>
      <c r="G185" s="42">
        <v>2</v>
      </c>
      <c r="H185" s="42">
        <v>7</v>
      </c>
      <c r="I185" s="42">
        <v>1</v>
      </c>
      <c r="J185" s="42">
        <v>133</v>
      </c>
      <c r="K185" s="43" t="s">
        <v>42</v>
      </c>
      <c r="L185" s="42">
        <v>19.5</v>
      </c>
    </row>
    <row r="186" spans="1:12" ht="15">
      <c r="A186" s="23"/>
      <c r="B186" s="15"/>
      <c r="C186" s="11"/>
      <c r="D186" s="7" t="s">
        <v>23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.75" customHeight="1">
      <c r="A189" s="24"/>
      <c r="B189" s="17"/>
      <c r="C189" s="8"/>
      <c r="D189" s="18" t="s">
        <v>32</v>
      </c>
      <c r="E189" s="9"/>
      <c r="F189" s="19">
        <f>SUM(F181:F188)</f>
        <v>540</v>
      </c>
      <c r="G189" s="19">
        <f t="shared" ref="G189:J189" si="86">SUM(G181:G188)</f>
        <v>18.239999999999998</v>
      </c>
      <c r="H189" s="19">
        <f t="shared" si="86"/>
        <v>22.28</v>
      </c>
      <c r="I189" s="19">
        <f t="shared" si="86"/>
        <v>77.800000000000011</v>
      </c>
      <c r="J189" s="19">
        <f t="shared" si="86"/>
        <v>545.69000000000005</v>
      </c>
      <c r="K189" s="25"/>
      <c r="L189" s="19">
        <f t="shared" ref="L189" si="87">SUM(L181:L188)</f>
        <v>133</v>
      </c>
    </row>
    <row r="190" spans="1:12" ht="15">
      <c r="A190" s="26">
        <f>A181</f>
        <v>2</v>
      </c>
      <c r="B190" s="13">
        <f>B181</f>
        <v>5</v>
      </c>
      <c r="C190" s="10" t="s">
        <v>24</v>
      </c>
      <c r="D190" s="7" t="s">
        <v>25</v>
      </c>
      <c r="E190" s="41" t="s">
        <v>74</v>
      </c>
      <c r="F190" s="42">
        <v>70</v>
      </c>
      <c r="G190" s="42">
        <v>0.77</v>
      </c>
      <c r="H190" s="42">
        <v>0.14000000000000001</v>
      </c>
      <c r="I190" s="42">
        <v>2.66</v>
      </c>
      <c r="J190" s="42">
        <v>15.4</v>
      </c>
      <c r="K190" s="43">
        <v>71</v>
      </c>
      <c r="L190" s="42">
        <v>21</v>
      </c>
    </row>
    <row r="191" spans="1:12" ht="15.75" thickBot="1">
      <c r="A191" s="23"/>
      <c r="B191" s="15"/>
      <c r="C191" s="11"/>
      <c r="D191" s="7" t="s">
        <v>26</v>
      </c>
      <c r="E191" s="41" t="s">
        <v>75</v>
      </c>
      <c r="F191" s="42">
        <v>200</v>
      </c>
      <c r="G191" s="42">
        <v>1.76</v>
      </c>
      <c r="H191" s="42">
        <v>2.2200000000000002</v>
      </c>
      <c r="I191" s="42">
        <v>13.32</v>
      </c>
      <c r="J191" s="42">
        <v>84.8</v>
      </c>
      <c r="K191" s="43">
        <v>104</v>
      </c>
      <c r="L191" s="42">
        <v>35</v>
      </c>
    </row>
    <row r="192" spans="1:12" ht="15">
      <c r="A192" s="23"/>
      <c r="B192" s="15"/>
      <c r="C192" s="11"/>
      <c r="D192" s="7" t="s">
        <v>27</v>
      </c>
      <c r="E192" s="53" t="s">
        <v>48</v>
      </c>
      <c r="F192" s="39">
        <v>100</v>
      </c>
      <c r="G192" s="39">
        <v>10.66</v>
      </c>
      <c r="H192" s="39">
        <v>7.56</v>
      </c>
      <c r="I192" s="39">
        <v>3.81</v>
      </c>
      <c r="J192" s="39">
        <v>149</v>
      </c>
      <c r="K192" s="40">
        <v>261</v>
      </c>
      <c r="L192" s="39">
        <v>67.900000000000006</v>
      </c>
    </row>
    <row r="193" spans="1:12" ht="15">
      <c r="A193" s="23"/>
      <c r="B193" s="15"/>
      <c r="C193" s="11"/>
      <c r="D193" s="7" t="s">
        <v>28</v>
      </c>
      <c r="E193" s="66" t="s">
        <v>49</v>
      </c>
      <c r="F193" s="42">
        <v>180</v>
      </c>
      <c r="G193" s="42">
        <v>6.55</v>
      </c>
      <c r="H193" s="42">
        <v>6.95</v>
      </c>
      <c r="I193" s="42">
        <v>36.54</v>
      </c>
      <c r="J193" s="42">
        <v>234.9</v>
      </c>
      <c r="K193" s="43">
        <v>203</v>
      </c>
      <c r="L193" s="42">
        <v>15.5</v>
      </c>
    </row>
    <row r="194" spans="1:12" ht="15">
      <c r="A194" s="23"/>
      <c r="B194" s="15"/>
      <c r="C194" s="11"/>
      <c r="D194" s="7" t="s">
        <v>29</v>
      </c>
      <c r="E194" s="41" t="s">
        <v>76</v>
      </c>
      <c r="F194" s="42">
        <v>200</v>
      </c>
      <c r="G194" s="42">
        <v>0.16</v>
      </c>
      <c r="H194" s="42">
        <v>0.16</v>
      </c>
      <c r="I194" s="42">
        <v>27.88</v>
      </c>
      <c r="J194" s="42">
        <v>114.6</v>
      </c>
      <c r="K194" s="43">
        <v>342</v>
      </c>
      <c r="L194" s="42">
        <v>1.5</v>
      </c>
    </row>
    <row r="195" spans="1:12" ht="25.5">
      <c r="A195" s="23"/>
      <c r="B195" s="15"/>
      <c r="C195" s="11"/>
      <c r="D195" s="7" t="s">
        <v>30</v>
      </c>
      <c r="E195" s="41" t="s">
        <v>73</v>
      </c>
      <c r="F195" s="42">
        <v>55</v>
      </c>
      <c r="G195" s="42">
        <v>2.42</v>
      </c>
      <c r="H195" s="42">
        <v>3.87</v>
      </c>
      <c r="I195" s="42">
        <v>29.15</v>
      </c>
      <c r="J195" s="42">
        <v>161</v>
      </c>
      <c r="K195" s="43">
        <v>2</v>
      </c>
      <c r="L195" s="42">
        <v>13.5</v>
      </c>
    </row>
    <row r="196" spans="1:12" ht="15">
      <c r="A196" s="23"/>
      <c r="B196" s="15"/>
      <c r="C196" s="11"/>
      <c r="D196" s="7" t="s">
        <v>31</v>
      </c>
      <c r="E196" s="41" t="s">
        <v>68</v>
      </c>
      <c r="F196" s="42">
        <v>30</v>
      </c>
      <c r="G196" s="42">
        <v>1.68</v>
      </c>
      <c r="H196" s="42">
        <v>0.33</v>
      </c>
      <c r="I196" s="42">
        <v>52.2</v>
      </c>
      <c r="J196" s="42">
        <v>68.97</v>
      </c>
      <c r="K196" s="43" t="s">
        <v>42</v>
      </c>
      <c r="L196" s="42">
        <v>4.5</v>
      </c>
    </row>
    <row r="197" spans="1:12" ht="1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4"/>
      <c r="B199" s="17"/>
      <c r="C199" s="8"/>
      <c r="D199" s="18" t="s">
        <v>32</v>
      </c>
      <c r="E199" s="9"/>
      <c r="F199" s="19">
        <f>SUM(F190:F198)</f>
        <v>835</v>
      </c>
      <c r="G199" s="19">
        <f t="shared" ref="G199:J199" si="88">SUM(G190:G198)</f>
        <v>24</v>
      </c>
      <c r="H199" s="19">
        <f t="shared" si="88"/>
        <v>21.23</v>
      </c>
      <c r="I199" s="19">
        <f t="shared" si="88"/>
        <v>165.56</v>
      </c>
      <c r="J199" s="19">
        <f t="shared" si="88"/>
        <v>828.67000000000007</v>
      </c>
      <c r="K199" s="25"/>
      <c r="L199" s="19">
        <f t="shared" ref="L199" si="89">SUM(L190:L198)</f>
        <v>158.9</v>
      </c>
    </row>
    <row r="200" spans="1:12" ht="15">
      <c r="A200" s="29">
        <f>A181</f>
        <v>2</v>
      </c>
      <c r="B200" s="30">
        <f>B181</f>
        <v>5</v>
      </c>
      <c r="C200" s="67" t="s">
        <v>4</v>
      </c>
      <c r="D200" s="68"/>
      <c r="E200" s="31"/>
      <c r="F200" s="32">
        <f>F189+F199</f>
        <v>1375</v>
      </c>
      <c r="G200" s="32">
        <f t="shared" ref="G200" si="90">G189+G199</f>
        <v>42.239999999999995</v>
      </c>
      <c r="H200" s="32">
        <f t="shared" ref="H200" si="91">H189+H199</f>
        <v>43.510000000000005</v>
      </c>
      <c r="I200" s="32">
        <f t="shared" ref="I200" si="92">I189+I199</f>
        <v>243.36</v>
      </c>
      <c r="J200" s="32">
        <f t="shared" ref="J200:L200" si="93">J189+J199</f>
        <v>1374.3600000000001</v>
      </c>
      <c r="K200" s="32"/>
      <c r="L200" s="32">
        <f t="shared" si="93"/>
        <v>291.89999999999998</v>
      </c>
    </row>
    <row r="201" spans="1:12">
      <c r="A201" s="27"/>
      <c r="B201" s="28"/>
      <c r="C201" s="69" t="s">
        <v>5</v>
      </c>
      <c r="D201" s="69"/>
      <c r="E201" s="69"/>
      <c r="F201" s="34">
        <f>(F24+F44+F64+F83+F103+F122+F141+F161+F180+F200)/(IF(F24=0,0,1)+IF(F44=0,0,1)+IF(F64=0,0,1)+IF(F83=0,0,1)+IF(F103=0,0,1)+IF(F122=0,0,1)+IF(F141=0,0,1)+IF(F161=0,0,1)+IF(F180=0,0,1)+IF(F200=0,0,1))</f>
        <v>1298</v>
      </c>
      <c r="G201" s="34">
        <f t="shared" ref="G201:J201" si="94">(G24+G44+G64+G83+G103+G122+G141+G161+G180+G200)/(IF(G24=0,0,1)+IF(G44=0,0,1)+IF(G64=0,0,1)+IF(G83=0,0,1)+IF(G103=0,0,1)+IF(G122=0,0,1)+IF(G141=0,0,1)+IF(G161=0,0,1)+IF(G180=0,0,1)+IF(G200=0,0,1))</f>
        <v>43.302</v>
      </c>
      <c r="H201" s="34">
        <f t="shared" si="94"/>
        <v>50.760999999999996</v>
      </c>
      <c r="I201" s="34">
        <f t="shared" si="94"/>
        <v>226.012</v>
      </c>
      <c r="J201" s="34">
        <f t="shared" si="94"/>
        <v>1374.759</v>
      </c>
      <c r="K201" s="34"/>
      <c r="L201" s="34">
        <f t="shared" ref="L201" si="95">(L24+L44+L64+L83+L103+L122+L141+L161+L180+L200)/(IF(L24=0,0,1)+IF(L44=0,0,1)+IF(L64=0,0,1)+IF(L83=0,0,1)+IF(L103=0,0,1)+IF(L122=0,0,1)+IF(L141=0,0,1)+IF(L161=0,0,1)+IF(L180=0,0,1)+IF(L200=0,0,1))</f>
        <v>288.82000000000005</v>
      </c>
    </row>
  </sheetData>
  <mergeCells count="14">
    <mergeCell ref="C1:E1"/>
    <mergeCell ref="H1:K1"/>
    <mergeCell ref="H2:K2"/>
    <mergeCell ref="C44:D44"/>
    <mergeCell ref="C64:D64"/>
    <mergeCell ref="C83:D83"/>
    <mergeCell ref="C103:D103"/>
    <mergeCell ref="C24:D24"/>
    <mergeCell ref="C201:E201"/>
    <mergeCell ref="C200:D200"/>
    <mergeCell ref="C122:D122"/>
    <mergeCell ref="C141:D141"/>
    <mergeCell ref="C161:D161"/>
    <mergeCell ref="C180:D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2023-11-02T11:36:21Z</cp:lastPrinted>
  <dcterms:created xsi:type="dcterms:W3CDTF">2022-05-16T14:23:56Z</dcterms:created>
  <dcterms:modified xsi:type="dcterms:W3CDTF">2023-11-02T11:36:38Z</dcterms:modified>
</cp:coreProperties>
</file>